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7" yWindow="32767" windowWidth="24000" windowHeight="9528" tabRatio="595" activeTab="0"/>
  </bookViews>
  <sheets>
    <sheet name="Lijnen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4" authorId="0">
      <text>
        <r>
          <rPr>
            <b/>
            <sz val="8"/>
            <color indexed="8"/>
            <rFont val="Tahoma"/>
            <family val="2"/>
          </rPr>
          <t xml:space="preserve">CvR:
</t>
        </r>
        <r>
          <rPr>
            <sz val="8"/>
            <color indexed="8"/>
            <rFont val="Tahoma"/>
            <family val="2"/>
          </rPr>
          <t xml:space="preserve">Hier en in onderstaande vakken  kan je wekelijks jouw gewicht invullen.
</t>
        </r>
      </text>
    </comment>
    <comment ref="E4" authorId="0">
      <text>
        <r>
          <rPr>
            <b/>
            <sz val="8"/>
            <color indexed="8"/>
            <rFont val="Tahoma"/>
            <family val="2"/>
          </rPr>
          <t xml:space="preserve">CvR:
</t>
        </r>
        <r>
          <rPr>
            <sz val="8"/>
            <color indexed="8"/>
            <rFont val="Tahoma"/>
            <family val="2"/>
          </rPr>
          <t>Jouw lichaamslengte in meters hoef je maar één keer in te vullen.</t>
        </r>
      </text>
    </comment>
  </commentList>
</comments>
</file>

<file path=xl/sharedStrings.xml><?xml version="1.0" encoding="utf-8"?>
<sst xmlns="http://schemas.openxmlformats.org/spreadsheetml/2006/main" count="20" uniqueCount="20">
  <si>
    <t xml:space="preserve">     Vul jouw lengte en gewicht in</t>
  </si>
  <si>
    <t>ernstig overgew</t>
  </si>
  <si>
    <t>overgewicht</t>
  </si>
  <si>
    <t>ideaal gewicht</t>
  </si>
  <si>
    <t>ondergewicht</t>
  </si>
  <si>
    <t>BMI &gt;  30</t>
  </si>
  <si>
    <t>BMI &gt; 25</t>
  </si>
  <si>
    <t>BMI = 22.5</t>
  </si>
  <si>
    <t>BMI &lt; 18.5</t>
  </si>
  <si>
    <t>Gewicht</t>
  </si>
  <si>
    <t>Plus/Min</t>
  </si>
  <si>
    <t>lengte:</t>
  </si>
  <si>
    <t xml:space="preserve"> kg</t>
  </si>
  <si>
    <t xml:space="preserve"> meter</t>
  </si>
  <si>
    <t xml:space="preserve"> gewicht  </t>
  </si>
  <si>
    <t xml:space="preserve"> BMI </t>
  </si>
  <si>
    <t>BMI</t>
  </si>
  <si>
    <t xml:space="preserve"> lengte </t>
  </si>
  <si>
    <t xml:space="preserve"> © Magma Holistisch Centrum  www.magmacentrum.nl</t>
  </si>
  <si>
    <t>Datum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</si>
</sst>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d/mmm;@"/>
    <numFmt numFmtId="173" formatCode="0.0"/>
    <numFmt numFmtId="174" formatCode="0.0_ ;[Red]\-0.0\ "/>
    <numFmt numFmtId="175" formatCode="[$-413]dddd\ d\ mmmm\ yyyy"/>
    <numFmt numFmtId="176" formatCode="[$-413]d/mmm/yy;@"/>
    <numFmt numFmtId="177" formatCode="dd/mm/yy;@"/>
  </numFmts>
  <fonts count="55">
    <font>
      <sz val="10"/>
      <name val="Arial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9"/>
      <name val="Verdana"/>
      <family val="2"/>
    </font>
    <font>
      <sz val="9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color indexed="9"/>
      <name val="Arial"/>
      <family val="2"/>
    </font>
    <font>
      <b/>
      <sz val="9"/>
      <color indexed="16"/>
      <name val="Arial"/>
      <family val="2"/>
    </font>
    <font>
      <b/>
      <sz val="9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6.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ill="0" applyBorder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33" borderId="0" xfId="0" applyFill="1" applyAlignment="1" applyProtection="1">
      <alignment horizontal="right"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2" fillId="35" borderId="10" xfId="0" applyFont="1" applyFill="1" applyBorder="1" applyAlignment="1" applyProtection="1">
      <alignment horizontal="left"/>
      <protection/>
    </xf>
    <xf numFmtId="0" fontId="1" fillId="0" borderId="0" xfId="54">
      <alignment/>
      <protection/>
    </xf>
    <xf numFmtId="1" fontId="3" fillId="33" borderId="0" xfId="0" applyNumberFormat="1" applyFont="1" applyFill="1" applyAlignment="1" applyProtection="1">
      <alignment/>
      <protection/>
    </xf>
    <xf numFmtId="1" fontId="4" fillId="33" borderId="10" xfId="54" applyNumberFormat="1" applyFont="1" applyFill="1" applyBorder="1" applyAlignment="1" applyProtection="1">
      <alignment horizontal="center"/>
      <protection/>
    </xf>
    <xf numFmtId="1" fontId="3" fillId="33" borderId="0" xfId="0" applyNumberFormat="1" applyFont="1" applyFill="1" applyBorder="1" applyAlignment="1" applyProtection="1">
      <alignment horizontal="center"/>
      <protection/>
    </xf>
    <xf numFmtId="173" fontId="6" fillId="33" borderId="10" xfId="0" applyNumberFormat="1" applyFont="1" applyFill="1" applyBorder="1" applyAlignment="1" applyProtection="1">
      <alignment horizontal="center"/>
      <protection locked="0"/>
    </xf>
    <xf numFmtId="2" fontId="9" fillId="36" borderId="10" xfId="0" applyNumberFormat="1" applyFont="1" applyFill="1" applyBorder="1" applyAlignment="1" applyProtection="1">
      <alignment horizontal="center"/>
      <protection/>
    </xf>
    <xf numFmtId="2" fontId="10" fillId="36" borderId="10" xfId="0" applyNumberFormat="1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174" fontId="11" fillId="36" borderId="10" xfId="0" applyNumberFormat="1" applyFont="1" applyFill="1" applyBorder="1" applyAlignment="1" applyProtection="1">
      <alignment horizontal="center"/>
      <protection/>
    </xf>
    <xf numFmtId="1" fontId="0" fillId="33" borderId="0" xfId="0" applyNumberFormat="1" applyFont="1" applyFill="1" applyBorder="1" applyAlignment="1" applyProtection="1">
      <alignment horizontal="center"/>
      <protection/>
    </xf>
    <xf numFmtId="0" fontId="12" fillId="33" borderId="0" xfId="54" applyFont="1" applyFill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6" borderId="0" xfId="0" applyFill="1" applyAlignment="1" applyProtection="1">
      <alignment horizontal="center"/>
      <protection/>
    </xf>
    <xf numFmtId="0" fontId="13" fillId="36" borderId="11" xfId="54" applyFont="1" applyFill="1" applyBorder="1" applyAlignment="1" applyProtection="1">
      <alignment horizontal="left"/>
      <protection/>
    </xf>
    <xf numFmtId="173" fontId="13" fillId="33" borderId="10" xfId="54" applyNumberFormat="1" applyFont="1" applyFill="1" applyBorder="1" applyAlignment="1" applyProtection="1">
      <alignment horizontal="center" vertical="center"/>
      <protection locked="0"/>
    </xf>
    <xf numFmtId="0" fontId="4" fillId="36" borderId="0" xfId="0" applyFont="1" applyFill="1" applyAlignment="1" applyProtection="1">
      <alignment/>
      <protection/>
    </xf>
    <xf numFmtId="0" fontId="13" fillId="36" borderId="0" xfId="54" applyFont="1" applyFill="1" applyAlignment="1" applyProtection="1">
      <alignment horizontal="left"/>
      <protection/>
    </xf>
    <xf numFmtId="2" fontId="13" fillId="36" borderId="0" xfId="54" applyNumberFormat="1" applyFont="1" applyFill="1" applyAlignment="1" applyProtection="1">
      <alignment horizontal="center"/>
      <protection/>
    </xf>
    <xf numFmtId="0" fontId="13" fillId="36" borderId="10" xfId="54" applyFont="1" applyFill="1" applyBorder="1" applyAlignment="1" applyProtection="1">
      <alignment horizontal="left"/>
      <protection/>
    </xf>
    <xf numFmtId="2" fontId="13" fillId="33" borderId="10" xfId="54" applyNumberFormat="1" applyFont="1" applyFill="1" applyBorder="1" applyAlignment="1" applyProtection="1">
      <alignment horizontal="center" vertical="center"/>
      <protection/>
    </xf>
    <xf numFmtId="0" fontId="13" fillId="36" borderId="0" xfId="0" applyFont="1" applyFill="1" applyAlignment="1" applyProtection="1">
      <alignment/>
      <protection/>
    </xf>
    <xf numFmtId="0" fontId="12" fillId="36" borderId="0" xfId="0" applyFont="1" applyFill="1" applyAlignment="1" applyProtection="1">
      <alignment/>
      <protection/>
    </xf>
    <xf numFmtId="0" fontId="13" fillId="36" borderId="11" xfId="54" applyFont="1" applyFill="1" applyBorder="1" applyAlignment="1" applyProtection="1">
      <alignment horizontal="left" vertical="center"/>
      <protection/>
    </xf>
    <xf numFmtId="173" fontId="13" fillId="33" borderId="10" xfId="54" applyNumberFormat="1" applyFont="1" applyFill="1" applyBorder="1" applyAlignment="1" applyProtection="1">
      <alignment horizontal="center" vertical="center"/>
      <protection/>
    </xf>
    <xf numFmtId="0" fontId="0" fillId="36" borderId="0" xfId="0" applyFont="1" applyFill="1" applyAlignment="1" applyProtection="1">
      <alignment/>
      <protection/>
    </xf>
    <xf numFmtId="173" fontId="0" fillId="33" borderId="0" xfId="0" applyNumberFormat="1" applyFill="1" applyAlignment="1" applyProtection="1">
      <alignment horizontal="center"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173" fontId="0" fillId="33" borderId="0" xfId="0" applyNumberFormat="1" applyFill="1" applyAlignment="1" applyProtection="1">
      <alignment vertical="top" wrapText="1"/>
      <protection/>
    </xf>
    <xf numFmtId="0" fontId="0" fillId="33" borderId="0" xfId="0" applyFill="1" applyAlignment="1" applyProtection="1">
      <alignment vertical="top" wrapText="1"/>
      <protection/>
    </xf>
    <xf numFmtId="0" fontId="0" fillId="33" borderId="0" xfId="0" applyFont="1" applyFill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4" borderId="0" xfId="0" applyFill="1" applyBorder="1" applyAlignment="1" applyProtection="1">
      <alignment vertical="top" wrapText="1"/>
      <protection/>
    </xf>
    <xf numFmtId="0" fontId="0" fillId="34" borderId="0" xfId="0" applyFill="1" applyAlignment="1" applyProtection="1">
      <alignment vertical="top" wrapText="1"/>
      <protection/>
    </xf>
    <xf numFmtId="0" fontId="0" fillId="34" borderId="0" xfId="0" applyFont="1" applyFill="1" applyAlignment="1" applyProtection="1">
      <alignment vertical="top" wrapText="1"/>
      <protection/>
    </xf>
    <xf numFmtId="0" fontId="0" fillId="37" borderId="0" xfId="0" applyFill="1" applyAlignment="1" applyProtection="1">
      <alignment/>
      <protection/>
    </xf>
    <xf numFmtId="0" fontId="0" fillId="37" borderId="0" xfId="0" applyFont="1" applyFill="1" applyAlignment="1" applyProtection="1">
      <alignment/>
      <protection/>
    </xf>
    <xf numFmtId="0" fontId="13" fillId="37" borderId="0" xfId="54" applyFont="1" applyFill="1" applyProtection="1">
      <alignment/>
      <protection/>
    </xf>
    <xf numFmtId="0" fontId="12" fillId="37" borderId="0" xfId="54" applyFont="1" applyFill="1" applyProtection="1">
      <alignment/>
      <protection/>
    </xf>
    <xf numFmtId="0" fontId="12" fillId="37" borderId="0" xfId="0" applyFont="1" applyFill="1" applyAlignment="1" applyProtection="1">
      <alignment/>
      <protection/>
    </xf>
    <xf numFmtId="0" fontId="2" fillId="38" borderId="0" xfId="0" applyFont="1" applyFill="1" applyAlignment="1" applyProtection="1">
      <alignment horizontal="right"/>
      <protection/>
    </xf>
    <xf numFmtId="0" fontId="2" fillId="38" borderId="0" xfId="0" applyFont="1" applyFill="1" applyAlignment="1" applyProtection="1">
      <alignment horizontal="center"/>
      <protection/>
    </xf>
    <xf numFmtId="0" fontId="3" fillId="38" borderId="0" xfId="0" applyFont="1" applyFill="1" applyAlignment="1" applyProtection="1">
      <alignment horizontal="center"/>
      <protection/>
    </xf>
    <xf numFmtId="2" fontId="2" fillId="38" borderId="12" xfId="0" applyNumberFormat="1" applyFont="1" applyFill="1" applyBorder="1" applyAlignment="1" applyProtection="1">
      <alignment horizontal="center"/>
      <protection locked="0"/>
    </xf>
    <xf numFmtId="0" fontId="4" fillId="39" borderId="10" xfId="0" applyFont="1" applyFill="1" applyBorder="1" applyAlignment="1" applyProtection="1">
      <alignment horizontal="left"/>
      <protection/>
    </xf>
    <xf numFmtId="0" fontId="54" fillId="40" borderId="0" xfId="0" applyFont="1" applyFill="1" applyAlignment="1" applyProtection="1">
      <alignment horizontal="right"/>
      <protection/>
    </xf>
    <xf numFmtId="0" fontId="11" fillId="33" borderId="10" xfId="0" applyFont="1" applyFill="1" applyBorder="1" applyAlignment="1" applyProtection="1">
      <alignment horizontal="center"/>
      <protection/>
    </xf>
    <xf numFmtId="0" fontId="11" fillId="33" borderId="10" xfId="0" applyNumberFormat="1" applyFont="1" applyFill="1" applyBorder="1" applyAlignment="1" applyProtection="1">
      <alignment horizontal="center"/>
      <protection/>
    </xf>
    <xf numFmtId="0" fontId="0" fillId="37" borderId="0" xfId="0" applyFont="1" applyFill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 horizontal="left"/>
      <protection/>
    </xf>
    <xf numFmtId="177" fontId="5" fillId="33" borderId="0" xfId="0" applyNumberFormat="1" applyFont="1" applyFill="1" applyAlignment="1" applyProtection="1">
      <alignment horizontal="left"/>
      <protection/>
    </xf>
    <xf numFmtId="177" fontId="5" fillId="0" borderId="0" xfId="0" applyNumberFormat="1" applyFont="1" applyFill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Quetelet-index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dxfs count="4">
    <dxf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E7E7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Mijn gewicht per week </a:t>
            </a:r>
          </a:p>
        </c:rich>
      </c:tx>
      <c:layout>
        <c:manualLayout>
          <c:xMode val="factor"/>
          <c:yMode val="factor"/>
          <c:x val="-0.404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525"/>
          <c:w val="0.83175"/>
          <c:h val="0.83775"/>
        </c:manualLayout>
      </c:layout>
      <c:lineChart>
        <c:grouping val="standard"/>
        <c:varyColors val="0"/>
        <c:ser>
          <c:idx val="0"/>
          <c:order val="0"/>
          <c:tx>
            <c:strRef>
              <c:f>Lijnen!$F$1</c:f>
              <c:strCache>
                <c:ptCount val="1"/>
                <c:pt idx="0">
                  <c:v>ernstig overgew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Lijnen!$A$4:$A$55</c:f>
              <c:numCache/>
            </c:numRef>
          </c:cat>
          <c:val>
            <c:numRef>
              <c:f>Lijnen!$X$1:$X$53</c:f>
              <c:numCache/>
            </c:numRef>
          </c:val>
          <c:smooth val="0"/>
        </c:ser>
        <c:ser>
          <c:idx val="1"/>
          <c:order val="1"/>
          <c:tx>
            <c:strRef>
              <c:f>Lijnen!$G$1</c:f>
              <c:strCache>
                <c:ptCount val="1"/>
                <c:pt idx="0">
                  <c:v>overgewicht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Lijnen!$A$4:$A$55</c:f>
              <c:numCache/>
            </c:numRef>
          </c:cat>
          <c:val>
            <c:numRef>
              <c:f>Lijnen!$Y$1:$Y$53</c:f>
              <c:numCache/>
            </c:numRef>
          </c:val>
          <c:smooth val="0"/>
        </c:ser>
        <c:ser>
          <c:idx val="2"/>
          <c:order val="2"/>
          <c:tx>
            <c:strRef>
              <c:f>Lijnen!$H$1</c:f>
              <c:strCache>
                <c:ptCount val="1"/>
                <c:pt idx="0">
                  <c:v>ideaal gewicht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FF00"/>
                </a:solidFill>
              </a:ln>
            </c:spPr>
          </c:marker>
          <c:cat>
            <c:numRef>
              <c:f>Lijnen!$A$4:$A$55</c:f>
              <c:numCache/>
            </c:numRef>
          </c:cat>
          <c:val>
            <c:numRef>
              <c:f>Lijnen!$Z$1:$Z$53</c:f>
              <c:numCache/>
            </c:numRef>
          </c:val>
          <c:smooth val="0"/>
        </c:ser>
        <c:ser>
          <c:idx val="3"/>
          <c:order val="3"/>
          <c:tx>
            <c:strRef>
              <c:f>Lijnen!$I$1</c:f>
              <c:strCache>
                <c:ptCount val="1"/>
                <c:pt idx="0">
                  <c:v>ondergewicht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Lijnen!$A$4:$A$55</c:f>
              <c:numCache/>
            </c:numRef>
          </c:cat>
          <c:val>
            <c:numRef>
              <c:f>Lijnen!$AA$1:$AA$53</c:f>
              <c:numCache/>
            </c:numRef>
          </c:val>
          <c:smooth val="0"/>
        </c:ser>
        <c:ser>
          <c:idx val="4"/>
          <c:order val="4"/>
          <c:tx>
            <c:v>mijn gewicht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Lijnen!$A$4:$A$55</c:f>
              <c:numCache/>
            </c:numRef>
          </c:cat>
          <c:val>
            <c:numRef>
              <c:f>Lijnen!$B$4:$B$55</c:f>
              <c:numCache/>
            </c:numRef>
          </c:val>
          <c:smooth val="0"/>
        </c:ser>
        <c:marker val="1"/>
        <c:axId val="40713067"/>
        <c:axId val="30873284"/>
      </c:lineChart>
      <c:catAx>
        <c:axId val="407130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73284"/>
        <c:crossesAt val="30"/>
        <c:auto val="0"/>
        <c:lblOffset val="100"/>
        <c:tickLblSkip val="2"/>
        <c:noMultiLvlLbl val="0"/>
      </c:catAx>
      <c:valAx>
        <c:axId val="30873284"/>
        <c:scaling>
          <c:orientation val="minMax"/>
          <c:max val="160"/>
          <c:min val="38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13067"/>
        <c:crossesAt val="1"/>
        <c:crossBetween val="midCat"/>
        <c:dispUnits/>
        <c:majorUnit val="10"/>
      </c:valAx>
      <c:spPr>
        <a:gradFill rotWithShape="1">
          <a:gsLst>
            <a:gs pos="0">
              <a:srgbClr val="D9D9D9"/>
            </a:gs>
            <a:gs pos="100000">
              <a:srgbClr val="7E7E7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"/>
          <c:w val="0.1255"/>
          <c:h val="0.1987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63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4</xdr:row>
      <xdr:rowOff>28575</xdr:rowOff>
    </xdr:from>
    <xdr:to>
      <xdr:col>20</xdr:col>
      <xdr:colOff>295275</xdr:colOff>
      <xdr:row>26</xdr:row>
      <xdr:rowOff>57150</xdr:rowOff>
    </xdr:to>
    <xdr:graphicFrame>
      <xdr:nvGraphicFramePr>
        <xdr:cNvPr id="1" name="Chart 3"/>
        <xdr:cNvGraphicFramePr/>
      </xdr:nvGraphicFramePr>
      <xdr:xfrm>
        <a:off x="2438400" y="676275"/>
        <a:ext cx="132397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952500</xdr:colOff>
      <xdr:row>35</xdr:row>
      <xdr:rowOff>9525</xdr:rowOff>
    </xdr:from>
    <xdr:to>
      <xdr:col>8</xdr:col>
      <xdr:colOff>276225</xdr:colOff>
      <xdr:row>41</xdr:row>
      <xdr:rowOff>76200</xdr:rowOff>
    </xdr:to>
    <xdr:pic>
      <xdr:nvPicPr>
        <xdr:cNvPr id="2" name="Afbeelding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62375" y="5676900"/>
          <a:ext cx="21240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45</xdr:row>
      <xdr:rowOff>57150</xdr:rowOff>
    </xdr:from>
    <xdr:to>
      <xdr:col>10</xdr:col>
      <xdr:colOff>904875</xdr:colOff>
      <xdr:row>73</xdr:row>
      <xdr:rowOff>38100</xdr:rowOff>
    </xdr:to>
    <xdr:pic>
      <xdr:nvPicPr>
        <xdr:cNvPr id="3" name="Afbeelding 7" descr="Visitekaartje!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7343775"/>
          <a:ext cx="5372100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3"/>
  <sheetViews>
    <sheetView tabSelected="1" zoomScale="120" zoomScaleNormal="120" zoomScalePageLayoutView="0" workbookViewId="0" topLeftCell="A1">
      <selection activeCell="D7" sqref="D7"/>
    </sheetView>
  </sheetViews>
  <sheetFormatPr defaultColWidth="9.140625" defaultRowHeight="12.75"/>
  <cols>
    <col min="1" max="1" width="9.421875" style="1" customWidth="1"/>
    <col min="2" max="2" width="7.8515625" style="2" customWidth="1"/>
    <col min="3" max="4" width="8.421875" style="2" customWidth="1"/>
    <col min="5" max="5" width="8.00390625" style="2" customWidth="1"/>
    <col min="6" max="6" width="15.7109375" style="3" customWidth="1"/>
    <col min="7" max="7" width="11.7109375" style="3" customWidth="1"/>
    <col min="8" max="8" width="14.57421875" style="3" customWidth="1"/>
    <col min="9" max="9" width="14.140625" style="3" customWidth="1"/>
    <col min="10" max="10" width="10.7109375" style="3" customWidth="1"/>
    <col min="11" max="11" width="18.28125" style="2" customWidth="1"/>
    <col min="12" max="12" width="17.7109375" style="4" customWidth="1"/>
    <col min="13" max="13" width="19.8515625" style="4" customWidth="1"/>
    <col min="14" max="14" width="9.28125" style="4" customWidth="1"/>
    <col min="15" max="15" width="11.00390625" style="4" customWidth="1"/>
    <col min="16" max="16" width="9.00390625" style="4" customWidth="1"/>
    <col min="17" max="23" width="9.140625" style="4" customWidth="1"/>
    <col min="24" max="24" width="4.00390625" style="5" customWidth="1"/>
    <col min="25" max="27" width="3.140625" style="5" customWidth="1"/>
    <col min="28" max="29" width="3.00390625" style="4" customWidth="1"/>
    <col min="30" max="16384" width="9.140625" style="4" customWidth="1"/>
  </cols>
  <sheetData>
    <row r="1" spans="1:29" ht="12.75">
      <c r="A1" s="54"/>
      <c r="B1" s="49"/>
      <c r="C1" s="50" t="s">
        <v>0</v>
      </c>
      <c r="D1" s="51"/>
      <c r="E1" s="51"/>
      <c r="F1" s="6" t="s">
        <v>1</v>
      </c>
      <c r="G1" s="6" t="s">
        <v>2</v>
      </c>
      <c r="H1" s="6" t="s">
        <v>3</v>
      </c>
      <c r="I1" s="6" t="s">
        <v>4</v>
      </c>
      <c r="K1" s="4"/>
      <c r="X1">
        <f aca="true" t="shared" si="0" ref="X1:X32">$F$3</f>
        <v>91.875</v>
      </c>
      <c r="Y1" s="7">
        <f aca="true" t="shared" si="1" ref="Y1:Y32">$G$3</f>
        <v>76.5625</v>
      </c>
      <c r="Z1" s="7">
        <f aca="true" t="shared" si="2" ref="Z1:Z32">$H$3</f>
        <v>68.90625</v>
      </c>
      <c r="AA1" s="7">
        <f aca="true" t="shared" si="3" ref="AA1:AA32">$I$3</f>
        <v>56.65625</v>
      </c>
      <c r="AB1" s="8">
        <f>K3</f>
        <v>0</v>
      </c>
      <c r="AC1" s="8">
        <f>L3</f>
        <v>0</v>
      </c>
    </row>
    <row r="2" spans="1:29" ht="12.75">
      <c r="A2" s="49"/>
      <c r="B2" s="50"/>
      <c r="C2" s="51"/>
      <c r="D2" s="51"/>
      <c r="E2" s="51"/>
      <c r="F2" s="53" t="s">
        <v>5</v>
      </c>
      <c r="G2" s="53" t="s">
        <v>6</v>
      </c>
      <c r="H2" s="53" t="s">
        <v>7</v>
      </c>
      <c r="I2" s="53" t="s">
        <v>8</v>
      </c>
      <c r="K2" s="4"/>
      <c r="X2">
        <f t="shared" si="0"/>
        <v>91.875</v>
      </c>
      <c r="Y2" s="7">
        <f t="shared" si="1"/>
        <v>76.5625</v>
      </c>
      <c r="Z2" s="7">
        <f t="shared" si="2"/>
        <v>68.90625</v>
      </c>
      <c r="AA2" s="7">
        <f t="shared" si="3"/>
        <v>56.65625</v>
      </c>
      <c r="AB2" s="8"/>
      <c r="AC2" s="8"/>
    </row>
    <row r="3" spans="1:29" ht="12.75">
      <c r="A3" s="59" t="s">
        <v>19</v>
      </c>
      <c r="B3" s="55" t="s">
        <v>9</v>
      </c>
      <c r="C3" s="56" t="s">
        <v>10</v>
      </c>
      <c r="D3" s="56" t="s">
        <v>16</v>
      </c>
      <c r="E3" s="55" t="s">
        <v>11</v>
      </c>
      <c r="F3" s="9">
        <f>30*E4^2</f>
        <v>91.875</v>
      </c>
      <c r="G3" s="9">
        <f>25*E4^2</f>
        <v>76.5625</v>
      </c>
      <c r="H3" s="9">
        <f>22.5*E4^2</f>
        <v>68.90625</v>
      </c>
      <c r="I3" s="9">
        <f>18.5*E4^2</f>
        <v>56.65625</v>
      </c>
      <c r="K3" s="4"/>
      <c r="X3">
        <f t="shared" si="0"/>
        <v>91.875</v>
      </c>
      <c r="Y3" s="7">
        <f t="shared" si="1"/>
        <v>76.5625</v>
      </c>
      <c r="Z3" s="7">
        <f t="shared" si="2"/>
        <v>68.90625</v>
      </c>
      <c r="AA3" s="7">
        <f t="shared" si="3"/>
        <v>56.65625</v>
      </c>
      <c r="AB3" s="10">
        <f>AB1</f>
        <v>0</v>
      </c>
      <c r="AC3" s="10">
        <f>AC1</f>
        <v>0</v>
      </c>
    </row>
    <row r="4" spans="1:29" ht="12.75">
      <c r="A4" s="61"/>
      <c r="B4" s="11"/>
      <c r="C4" s="12"/>
      <c r="D4" s="13">
        <f>B4/$E$4^2</f>
        <v>0</v>
      </c>
      <c r="E4" s="52">
        <v>1.75</v>
      </c>
      <c r="F4" s="4"/>
      <c r="G4" s="4"/>
      <c r="H4" s="4"/>
      <c r="I4" s="4"/>
      <c r="J4" s="4"/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>
        <f t="shared" si="0"/>
        <v>91.875</v>
      </c>
      <c r="Y4" s="7">
        <f t="shared" si="1"/>
        <v>76.5625</v>
      </c>
      <c r="Z4" s="7">
        <f t="shared" si="2"/>
        <v>68.90625</v>
      </c>
      <c r="AA4" s="7">
        <f t="shared" si="3"/>
        <v>56.65625</v>
      </c>
      <c r="AB4" s="10">
        <f aca="true" t="shared" si="4" ref="AB4:AB53">AB3</f>
        <v>0</v>
      </c>
      <c r="AC4" s="10">
        <f aca="true" t="shared" si="5" ref="AC4:AC53">AC3</f>
        <v>0</v>
      </c>
    </row>
    <row r="5" spans="1:29" ht="12.75">
      <c r="A5" s="60"/>
      <c r="B5" s="11"/>
      <c r="C5" s="16">
        <f aca="true" t="shared" si="6" ref="C5:C55">B5-B4</f>
        <v>0</v>
      </c>
      <c r="D5" s="13">
        <f aca="true" t="shared" si="7" ref="D5:D55">B5/$E$4^2</f>
        <v>0</v>
      </c>
      <c r="F5" s="4"/>
      <c r="G5" s="4"/>
      <c r="H5" s="4"/>
      <c r="I5" s="4"/>
      <c r="J5" s="4"/>
      <c r="K5" s="17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>
        <f t="shared" si="0"/>
        <v>91.875</v>
      </c>
      <c r="Y5" s="7">
        <f t="shared" si="1"/>
        <v>76.5625</v>
      </c>
      <c r="Z5" s="7">
        <f t="shared" si="2"/>
        <v>68.90625</v>
      </c>
      <c r="AA5" s="7">
        <f t="shared" si="3"/>
        <v>56.65625</v>
      </c>
      <c r="AB5" s="10">
        <f t="shared" si="4"/>
        <v>0</v>
      </c>
      <c r="AC5" s="10">
        <f t="shared" si="5"/>
        <v>0</v>
      </c>
    </row>
    <row r="6" spans="1:29" ht="12.75">
      <c r="A6" s="60"/>
      <c r="B6" s="11"/>
      <c r="C6" s="16">
        <f t="shared" si="6"/>
        <v>0</v>
      </c>
      <c r="D6" s="13">
        <f t="shared" si="7"/>
        <v>0</v>
      </c>
      <c r="F6" s="4"/>
      <c r="G6" s="4"/>
      <c r="H6" s="4"/>
      <c r="I6" s="4"/>
      <c r="J6" s="4"/>
      <c r="K6" s="17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>
        <f t="shared" si="0"/>
        <v>91.875</v>
      </c>
      <c r="Y6" s="7">
        <f t="shared" si="1"/>
        <v>76.5625</v>
      </c>
      <c r="Z6" s="7">
        <f t="shared" si="2"/>
        <v>68.90625</v>
      </c>
      <c r="AA6" s="7">
        <f t="shared" si="3"/>
        <v>56.65625</v>
      </c>
      <c r="AB6" s="10">
        <f t="shared" si="4"/>
        <v>0</v>
      </c>
      <c r="AC6" s="10">
        <f t="shared" si="5"/>
        <v>0</v>
      </c>
    </row>
    <row r="7" spans="1:29" ht="12.75">
      <c r="A7" s="60"/>
      <c r="B7" s="11"/>
      <c r="C7" s="16">
        <f t="shared" si="6"/>
        <v>0</v>
      </c>
      <c r="D7" s="13">
        <f t="shared" si="7"/>
        <v>0</v>
      </c>
      <c r="F7" s="4"/>
      <c r="G7" s="4"/>
      <c r="H7" s="4"/>
      <c r="I7" s="4"/>
      <c r="J7" s="4"/>
      <c r="K7" s="17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>
        <f t="shared" si="0"/>
        <v>91.875</v>
      </c>
      <c r="Y7" s="7">
        <f t="shared" si="1"/>
        <v>76.5625</v>
      </c>
      <c r="Z7" s="7">
        <f t="shared" si="2"/>
        <v>68.90625</v>
      </c>
      <c r="AA7" s="7">
        <f t="shared" si="3"/>
        <v>56.65625</v>
      </c>
      <c r="AB7" s="10">
        <f t="shared" si="4"/>
        <v>0</v>
      </c>
      <c r="AC7" s="10">
        <f t="shared" si="5"/>
        <v>0</v>
      </c>
    </row>
    <row r="8" spans="1:29" ht="12.75">
      <c r="A8" s="60"/>
      <c r="B8" s="11"/>
      <c r="C8" s="16">
        <f t="shared" si="6"/>
        <v>0</v>
      </c>
      <c r="D8" s="13">
        <f t="shared" si="7"/>
        <v>0</v>
      </c>
      <c r="F8" s="4"/>
      <c r="G8" s="4"/>
      <c r="H8" s="4"/>
      <c r="I8" s="4"/>
      <c r="J8" s="4"/>
      <c r="K8" s="17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>
        <f t="shared" si="0"/>
        <v>91.875</v>
      </c>
      <c r="Y8" s="7">
        <f t="shared" si="1"/>
        <v>76.5625</v>
      </c>
      <c r="Z8" s="7">
        <f t="shared" si="2"/>
        <v>68.90625</v>
      </c>
      <c r="AA8" s="7">
        <f t="shared" si="3"/>
        <v>56.65625</v>
      </c>
      <c r="AB8" s="10">
        <f t="shared" si="4"/>
        <v>0</v>
      </c>
      <c r="AC8" s="10">
        <f t="shared" si="5"/>
        <v>0</v>
      </c>
    </row>
    <row r="9" spans="1:29" ht="12.75">
      <c r="A9" s="60"/>
      <c r="B9" s="11"/>
      <c r="C9" s="16">
        <f>B9-B8</f>
        <v>0</v>
      </c>
      <c r="D9" s="13">
        <f t="shared" si="7"/>
        <v>0</v>
      </c>
      <c r="F9" s="4"/>
      <c r="G9" s="4"/>
      <c r="H9" s="4"/>
      <c r="I9" s="4"/>
      <c r="J9" s="4"/>
      <c r="K9" s="17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>
        <f t="shared" si="0"/>
        <v>91.875</v>
      </c>
      <c r="Y9" s="7">
        <f t="shared" si="1"/>
        <v>76.5625</v>
      </c>
      <c r="Z9" s="7">
        <f t="shared" si="2"/>
        <v>68.90625</v>
      </c>
      <c r="AA9" s="7">
        <f t="shared" si="3"/>
        <v>56.65625</v>
      </c>
      <c r="AB9" s="10">
        <f t="shared" si="4"/>
        <v>0</v>
      </c>
      <c r="AC9" s="10">
        <f t="shared" si="5"/>
        <v>0</v>
      </c>
    </row>
    <row r="10" spans="1:29" ht="12.75">
      <c r="A10" s="60"/>
      <c r="B10" s="11"/>
      <c r="C10" s="16">
        <f>B10-B9</f>
        <v>0</v>
      </c>
      <c r="D10" s="13">
        <f t="shared" si="7"/>
        <v>0</v>
      </c>
      <c r="F10" s="4"/>
      <c r="G10" s="4"/>
      <c r="H10" s="4"/>
      <c r="I10" s="4"/>
      <c r="J10" s="4"/>
      <c r="K10" s="17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>
        <f t="shared" si="0"/>
        <v>91.875</v>
      </c>
      <c r="Y10" s="7">
        <f t="shared" si="1"/>
        <v>76.5625</v>
      </c>
      <c r="Z10" s="7">
        <f t="shared" si="2"/>
        <v>68.90625</v>
      </c>
      <c r="AA10" s="7">
        <f t="shared" si="3"/>
        <v>56.65625</v>
      </c>
      <c r="AB10" s="10">
        <f t="shared" si="4"/>
        <v>0</v>
      </c>
      <c r="AC10" s="10">
        <f t="shared" si="5"/>
        <v>0</v>
      </c>
    </row>
    <row r="11" spans="1:29" ht="12.75">
      <c r="A11" s="60"/>
      <c r="B11" s="11"/>
      <c r="C11" s="16">
        <f t="shared" si="6"/>
        <v>0</v>
      </c>
      <c r="D11" s="13">
        <f t="shared" si="7"/>
        <v>0</v>
      </c>
      <c r="F11" s="4"/>
      <c r="G11" s="4"/>
      <c r="H11" s="4"/>
      <c r="I11" s="4"/>
      <c r="J11" s="4"/>
      <c r="K11" s="17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>
        <f t="shared" si="0"/>
        <v>91.875</v>
      </c>
      <c r="Y11" s="7">
        <f t="shared" si="1"/>
        <v>76.5625</v>
      </c>
      <c r="Z11" s="7">
        <f t="shared" si="2"/>
        <v>68.90625</v>
      </c>
      <c r="AA11" s="7">
        <f t="shared" si="3"/>
        <v>56.65625</v>
      </c>
      <c r="AB11" s="10">
        <f t="shared" si="4"/>
        <v>0</v>
      </c>
      <c r="AC11" s="10">
        <f t="shared" si="5"/>
        <v>0</v>
      </c>
    </row>
    <row r="12" spans="1:29" ht="12.75">
      <c r="A12" s="60"/>
      <c r="B12" s="11"/>
      <c r="C12" s="16">
        <f t="shared" si="6"/>
        <v>0</v>
      </c>
      <c r="D12" s="13">
        <f t="shared" si="7"/>
        <v>0</v>
      </c>
      <c r="F12" s="4"/>
      <c r="G12" s="4"/>
      <c r="H12" s="4"/>
      <c r="I12" s="4"/>
      <c r="J12" s="4"/>
      <c r="K12" s="17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>
        <f t="shared" si="0"/>
        <v>91.875</v>
      </c>
      <c r="Y12" s="7">
        <f t="shared" si="1"/>
        <v>76.5625</v>
      </c>
      <c r="Z12" s="7">
        <f t="shared" si="2"/>
        <v>68.90625</v>
      </c>
      <c r="AA12" s="7">
        <f t="shared" si="3"/>
        <v>56.65625</v>
      </c>
      <c r="AB12" s="10">
        <f t="shared" si="4"/>
        <v>0</v>
      </c>
      <c r="AC12" s="10">
        <f t="shared" si="5"/>
        <v>0</v>
      </c>
    </row>
    <row r="13" spans="1:29" ht="12.75">
      <c r="A13" s="60"/>
      <c r="B13" s="11"/>
      <c r="C13" s="16">
        <f t="shared" si="6"/>
        <v>0</v>
      </c>
      <c r="D13" s="13">
        <f t="shared" si="7"/>
        <v>0</v>
      </c>
      <c r="F13" s="4"/>
      <c r="G13" s="4"/>
      <c r="H13" s="4"/>
      <c r="I13" s="4"/>
      <c r="J13" s="4"/>
      <c r="K13" s="17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>
        <f t="shared" si="0"/>
        <v>91.875</v>
      </c>
      <c r="Y13" s="7">
        <f t="shared" si="1"/>
        <v>76.5625</v>
      </c>
      <c r="Z13" s="7">
        <f t="shared" si="2"/>
        <v>68.90625</v>
      </c>
      <c r="AA13" s="7">
        <f t="shared" si="3"/>
        <v>56.65625</v>
      </c>
      <c r="AB13" s="10">
        <f t="shared" si="4"/>
        <v>0</v>
      </c>
      <c r="AC13" s="10">
        <f t="shared" si="5"/>
        <v>0</v>
      </c>
    </row>
    <row r="14" spans="1:29" ht="12.75">
      <c r="A14" s="60"/>
      <c r="B14" s="11"/>
      <c r="C14" s="16">
        <f t="shared" si="6"/>
        <v>0</v>
      </c>
      <c r="D14" s="13">
        <f t="shared" si="7"/>
        <v>0</v>
      </c>
      <c r="F14" s="4"/>
      <c r="G14" s="4"/>
      <c r="H14" s="4"/>
      <c r="I14" s="4"/>
      <c r="J14" s="4"/>
      <c r="K14" s="17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>
        <f t="shared" si="0"/>
        <v>91.875</v>
      </c>
      <c r="Y14" s="7">
        <f t="shared" si="1"/>
        <v>76.5625</v>
      </c>
      <c r="Z14" s="7">
        <f t="shared" si="2"/>
        <v>68.90625</v>
      </c>
      <c r="AA14" s="7">
        <f t="shared" si="3"/>
        <v>56.65625</v>
      </c>
      <c r="AB14" s="10">
        <f t="shared" si="4"/>
        <v>0</v>
      </c>
      <c r="AC14" s="10">
        <f t="shared" si="5"/>
        <v>0</v>
      </c>
    </row>
    <row r="15" spans="1:29" ht="12.75">
      <c r="A15" s="60"/>
      <c r="B15" s="11"/>
      <c r="C15" s="16">
        <f t="shared" si="6"/>
        <v>0</v>
      </c>
      <c r="D15" s="13">
        <f t="shared" si="7"/>
        <v>0</v>
      </c>
      <c r="F15" s="4"/>
      <c r="G15" s="4"/>
      <c r="H15" s="4"/>
      <c r="I15" s="4"/>
      <c r="J15" s="4"/>
      <c r="K15" s="17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>
        <f t="shared" si="0"/>
        <v>91.875</v>
      </c>
      <c r="Y15" s="7">
        <f t="shared" si="1"/>
        <v>76.5625</v>
      </c>
      <c r="Z15" s="7">
        <f t="shared" si="2"/>
        <v>68.90625</v>
      </c>
      <c r="AA15" s="7">
        <f t="shared" si="3"/>
        <v>56.65625</v>
      </c>
      <c r="AB15" s="10">
        <f t="shared" si="4"/>
        <v>0</v>
      </c>
      <c r="AC15" s="10">
        <f t="shared" si="5"/>
        <v>0</v>
      </c>
    </row>
    <row r="16" spans="1:29" ht="12.75">
      <c r="A16" s="60"/>
      <c r="B16" s="11"/>
      <c r="C16" s="16">
        <f t="shared" si="6"/>
        <v>0</v>
      </c>
      <c r="D16" s="13">
        <f t="shared" si="7"/>
        <v>0</v>
      </c>
      <c r="F16" s="4"/>
      <c r="G16" s="4"/>
      <c r="H16" s="4"/>
      <c r="I16" s="4"/>
      <c r="J16" s="4"/>
      <c r="K16" s="17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>
        <f t="shared" si="0"/>
        <v>91.875</v>
      </c>
      <c r="Y16" s="7">
        <f t="shared" si="1"/>
        <v>76.5625</v>
      </c>
      <c r="Z16" s="7">
        <f t="shared" si="2"/>
        <v>68.90625</v>
      </c>
      <c r="AA16" s="7">
        <f t="shared" si="3"/>
        <v>56.65625</v>
      </c>
      <c r="AB16" s="10">
        <f t="shared" si="4"/>
        <v>0</v>
      </c>
      <c r="AC16" s="10">
        <f t="shared" si="5"/>
        <v>0</v>
      </c>
    </row>
    <row r="17" spans="1:29" ht="12.75">
      <c r="A17" s="60"/>
      <c r="B17" s="11"/>
      <c r="C17" s="16">
        <f t="shared" si="6"/>
        <v>0</v>
      </c>
      <c r="D17" s="13">
        <f t="shared" si="7"/>
        <v>0</v>
      </c>
      <c r="F17" s="4"/>
      <c r="G17" s="4"/>
      <c r="H17" s="4"/>
      <c r="I17" s="4"/>
      <c r="J17" s="4"/>
      <c r="K17" s="17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>
        <f t="shared" si="0"/>
        <v>91.875</v>
      </c>
      <c r="Y17" s="7">
        <f t="shared" si="1"/>
        <v>76.5625</v>
      </c>
      <c r="Z17" s="7">
        <f t="shared" si="2"/>
        <v>68.90625</v>
      </c>
      <c r="AA17" s="7">
        <f t="shared" si="3"/>
        <v>56.65625</v>
      </c>
      <c r="AB17" s="10">
        <f t="shared" si="4"/>
        <v>0</v>
      </c>
      <c r="AC17" s="10">
        <f t="shared" si="5"/>
        <v>0</v>
      </c>
    </row>
    <row r="18" spans="1:29" ht="12.75">
      <c r="A18" s="60"/>
      <c r="B18" s="11"/>
      <c r="C18" s="16">
        <f t="shared" si="6"/>
        <v>0</v>
      </c>
      <c r="D18" s="13">
        <f t="shared" si="7"/>
        <v>0</v>
      </c>
      <c r="F18" s="4"/>
      <c r="G18" s="4"/>
      <c r="H18" s="4"/>
      <c r="I18" s="4"/>
      <c r="J18" s="4"/>
      <c r="K18" s="17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>
        <f t="shared" si="0"/>
        <v>91.875</v>
      </c>
      <c r="Y18" s="7">
        <f t="shared" si="1"/>
        <v>76.5625</v>
      </c>
      <c r="Z18" s="7">
        <f t="shared" si="2"/>
        <v>68.90625</v>
      </c>
      <c r="AA18" s="7">
        <f t="shared" si="3"/>
        <v>56.65625</v>
      </c>
      <c r="AB18" s="10">
        <f t="shared" si="4"/>
        <v>0</v>
      </c>
      <c r="AC18" s="10">
        <f t="shared" si="5"/>
        <v>0</v>
      </c>
    </row>
    <row r="19" spans="1:29" ht="12.75">
      <c r="A19" s="60"/>
      <c r="B19" s="11"/>
      <c r="C19" s="16">
        <f t="shared" si="6"/>
        <v>0</v>
      </c>
      <c r="D19" s="13">
        <f t="shared" si="7"/>
        <v>0</v>
      </c>
      <c r="F19" s="4"/>
      <c r="G19" s="4"/>
      <c r="H19" s="4"/>
      <c r="I19" s="4"/>
      <c r="J19" s="4"/>
      <c r="K19" s="17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>
        <f t="shared" si="0"/>
        <v>91.875</v>
      </c>
      <c r="Y19" s="7">
        <f t="shared" si="1"/>
        <v>76.5625</v>
      </c>
      <c r="Z19" s="7">
        <f t="shared" si="2"/>
        <v>68.90625</v>
      </c>
      <c r="AA19" s="7">
        <f t="shared" si="3"/>
        <v>56.65625</v>
      </c>
      <c r="AB19" s="10">
        <f t="shared" si="4"/>
        <v>0</v>
      </c>
      <c r="AC19" s="10">
        <f t="shared" si="5"/>
        <v>0</v>
      </c>
    </row>
    <row r="20" spans="1:29" ht="12.75">
      <c r="A20" s="60"/>
      <c r="B20" s="11"/>
      <c r="C20" s="16">
        <f t="shared" si="6"/>
        <v>0</v>
      </c>
      <c r="D20" s="13">
        <f t="shared" si="7"/>
        <v>0</v>
      </c>
      <c r="F20" s="4"/>
      <c r="G20" s="4"/>
      <c r="H20" s="4"/>
      <c r="I20" s="4"/>
      <c r="J20" s="4"/>
      <c r="K20" s="17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>
        <f t="shared" si="0"/>
        <v>91.875</v>
      </c>
      <c r="Y20" s="7">
        <f t="shared" si="1"/>
        <v>76.5625</v>
      </c>
      <c r="Z20" s="7">
        <f t="shared" si="2"/>
        <v>68.90625</v>
      </c>
      <c r="AA20" s="7">
        <f t="shared" si="3"/>
        <v>56.65625</v>
      </c>
      <c r="AB20" s="10">
        <f t="shared" si="4"/>
        <v>0</v>
      </c>
      <c r="AC20" s="10">
        <f t="shared" si="5"/>
        <v>0</v>
      </c>
    </row>
    <row r="21" spans="1:29" ht="12.75">
      <c r="A21" s="60"/>
      <c r="B21" s="11"/>
      <c r="C21" s="16">
        <f t="shared" si="6"/>
        <v>0</v>
      </c>
      <c r="D21" s="13">
        <f t="shared" si="7"/>
        <v>0</v>
      </c>
      <c r="F21" s="4"/>
      <c r="G21" s="4"/>
      <c r="H21" s="4"/>
      <c r="I21" s="4"/>
      <c r="J21" s="4"/>
      <c r="K21" s="17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>
        <f t="shared" si="0"/>
        <v>91.875</v>
      </c>
      <c r="Y21" s="7">
        <f t="shared" si="1"/>
        <v>76.5625</v>
      </c>
      <c r="Z21" s="7">
        <f t="shared" si="2"/>
        <v>68.90625</v>
      </c>
      <c r="AA21" s="7">
        <f t="shared" si="3"/>
        <v>56.65625</v>
      </c>
      <c r="AB21" s="10">
        <f t="shared" si="4"/>
        <v>0</v>
      </c>
      <c r="AC21" s="10">
        <f t="shared" si="5"/>
        <v>0</v>
      </c>
    </row>
    <row r="22" spans="1:29" ht="12.75">
      <c r="A22" s="60"/>
      <c r="B22" s="11"/>
      <c r="C22" s="16">
        <f t="shared" si="6"/>
        <v>0</v>
      </c>
      <c r="D22" s="13">
        <f t="shared" si="7"/>
        <v>0</v>
      </c>
      <c r="F22" s="4"/>
      <c r="G22" s="4"/>
      <c r="H22" s="4"/>
      <c r="I22" s="4"/>
      <c r="J22" s="4"/>
      <c r="K22" s="17"/>
      <c r="L22" s="15"/>
      <c r="P22" s="15"/>
      <c r="Q22" s="15"/>
      <c r="R22" s="15"/>
      <c r="S22" s="15"/>
      <c r="T22" s="15"/>
      <c r="U22" s="15"/>
      <c r="V22" s="15"/>
      <c r="W22" s="15"/>
      <c r="X22">
        <f t="shared" si="0"/>
        <v>91.875</v>
      </c>
      <c r="Y22" s="7">
        <f t="shared" si="1"/>
        <v>76.5625</v>
      </c>
      <c r="Z22" s="7">
        <f t="shared" si="2"/>
        <v>68.90625</v>
      </c>
      <c r="AA22" s="7">
        <f t="shared" si="3"/>
        <v>56.65625</v>
      </c>
      <c r="AB22" s="10">
        <f t="shared" si="4"/>
        <v>0</v>
      </c>
      <c r="AC22" s="10">
        <f t="shared" si="5"/>
        <v>0</v>
      </c>
    </row>
    <row r="23" spans="1:29" ht="12.75">
      <c r="A23" s="60"/>
      <c r="B23" s="11"/>
      <c r="C23" s="16">
        <f t="shared" si="6"/>
        <v>0</v>
      </c>
      <c r="D23" s="13">
        <f t="shared" si="7"/>
        <v>0</v>
      </c>
      <c r="F23" s="4"/>
      <c r="G23" s="4"/>
      <c r="H23" s="4"/>
      <c r="I23" s="4"/>
      <c r="J23" s="4"/>
      <c r="K23" s="17"/>
      <c r="L23" s="15"/>
      <c r="P23" s="15"/>
      <c r="Q23" s="15"/>
      <c r="R23" s="15"/>
      <c r="S23" s="15"/>
      <c r="T23" s="15"/>
      <c r="U23" s="15"/>
      <c r="V23" s="15"/>
      <c r="W23" s="15"/>
      <c r="X23">
        <f t="shared" si="0"/>
        <v>91.875</v>
      </c>
      <c r="Y23" s="7">
        <f t="shared" si="1"/>
        <v>76.5625</v>
      </c>
      <c r="Z23" s="7">
        <f t="shared" si="2"/>
        <v>68.90625</v>
      </c>
      <c r="AA23" s="7">
        <f t="shared" si="3"/>
        <v>56.65625</v>
      </c>
      <c r="AB23" s="10">
        <f t="shared" si="4"/>
        <v>0</v>
      </c>
      <c r="AC23" s="10">
        <f t="shared" si="5"/>
        <v>0</v>
      </c>
    </row>
    <row r="24" spans="1:29" ht="12.75">
      <c r="A24" s="60"/>
      <c r="B24" s="11"/>
      <c r="C24" s="16">
        <f t="shared" si="6"/>
        <v>0</v>
      </c>
      <c r="D24" s="13">
        <f t="shared" si="7"/>
        <v>0</v>
      </c>
      <c r="F24" s="4"/>
      <c r="G24" s="4"/>
      <c r="H24" s="4"/>
      <c r="I24" s="4"/>
      <c r="J24" s="4"/>
      <c r="K24" s="17"/>
      <c r="L24" s="15"/>
      <c r="P24" s="15"/>
      <c r="Q24" s="15"/>
      <c r="R24" s="15"/>
      <c r="S24" s="15"/>
      <c r="T24" s="15"/>
      <c r="U24" s="15"/>
      <c r="V24" s="15"/>
      <c r="W24" s="15"/>
      <c r="X24">
        <f t="shared" si="0"/>
        <v>91.875</v>
      </c>
      <c r="Y24" s="7">
        <f t="shared" si="1"/>
        <v>76.5625</v>
      </c>
      <c r="Z24" s="7">
        <f t="shared" si="2"/>
        <v>68.90625</v>
      </c>
      <c r="AA24" s="7">
        <f t="shared" si="3"/>
        <v>56.65625</v>
      </c>
      <c r="AB24" s="10">
        <f t="shared" si="4"/>
        <v>0</v>
      </c>
      <c r="AC24" s="10">
        <f t="shared" si="5"/>
        <v>0</v>
      </c>
    </row>
    <row r="25" spans="1:29" ht="12.75">
      <c r="A25" s="60"/>
      <c r="B25" s="11"/>
      <c r="C25" s="16">
        <f t="shared" si="6"/>
        <v>0</v>
      </c>
      <c r="D25" s="13">
        <f t="shared" si="7"/>
        <v>0</v>
      </c>
      <c r="F25" s="4"/>
      <c r="G25" s="4"/>
      <c r="H25" s="4"/>
      <c r="I25" s="4"/>
      <c r="J25" s="4"/>
      <c r="K25" s="17"/>
      <c r="L25" s="15"/>
      <c r="P25" s="15"/>
      <c r="Q25" s="15"/>
      <c r="R25" s="15"/>
      <c r="S25" s="15"/>
      <c r="T25" s="15"/>
      <c r="U25" s="15"/>
      <c r="V25" s="15"/>
      <c r="W25" s="15"/>
      <c r="X25">
        <f t="shared" si="0"/>
        <v>91.875</v>
      </c>
      <c r="Y25" s="7">
        <f t="shared" si="1"/>
        <v>76.5625</v>
      </c>
      <c r="Z25" s="7">
        <f t="shared" si="2"/>
        <v>68.90625</v>
      </c>
      <c r="AA25" s="7">
        <f t="shared" si="3"/>
        <v>56.65625</v>
      </c>
      <c r="AB25" s="10">
        <f t="shared" si="4"/>
        <v>0</v>
      </c>
      <c r="AC25" s="10">
        <f t="shared" si="5"/>
        <v>0</v>
      </c>
    </row>
    <row r="26" spans="1:29" ht="12.75">
      <c r="A26" s="60"/>
      <c r="B26" s="11"/>
      <c r="C26" s="16">
        <f t="shared" si="6"/>
        <v>0</v>
      </c>
      <c r="D26" s="13">
        <f t="shared" si="7"/>
        <v>0</v>
      </c>
      <c r="F26" s="4"/>
      <c r="G26" s="4"/>
      <c r="H26" s="4"/>
      <c r="I26" s="4"/>
      <c r="J26" s="4"/>
      <c r="K26" s="17"/>
      <c r="L26" s="15"/>
      <c r="P26" s="15"/>
      <c r="Q26" s="15"/>
      <c r="R26" s="15"/>
      <c r="S26" s="15"/>
      <c r="T26" s="15"/>
      <c r="U26" s="15"/>
      <c r="V26" s="15"/>
      <c r="W26" s="15"/>
      <c r="X26">
        <f t="shared" si="0"/>
        <v>91.875</v>
      </c>
      <c r="Y26" s="7">
        <f t="shared" si="1"/>
        <v>76.5625</v>
      </c>
      <c r="Z26" s="7">
        <f t="shared" si="2"/>
        <v>68.90625</v>
      </c>
      <c r="AA26" s="7">
        <f t="shared" si="3"/>
        <v>56.65625</v>
      </c>
      <c r="AB26" s="10">
        <f t="shared" si="4"/>
        <v>0</v>
      </c>
      <c r="AC26" s="10">
        <f t="shared" si="5"/>
        <v>0</v>
      </c>
    </row>
    <row r="27" spans="1:29" ht="12.75">
      <c r="A27" s="60"/>
      <c r="B27" s="11"/>
      <c r="C27" s="16">
        <f t="shared" si="6"/>
        <v>0</v>
      </c>
      <c r="D27" s="13">
        <f t="shared" si="7"/>
        <v>0</v>
      </c>
      <c r="F27" s="4"/>
      <c r="G27" s="4"/>
      <c r="H27" s="4"/>
      <c r="I27" s="4"/>
      <c r="J27" s="4"/>
      <c r="K27" s="17"/>
      <c r="L27" s="15"/>
      <c r="P27" s="15"/>
      <c r="Q27" s="15"/>
      <c r="R27" s="15"/>
      <c r="S27" s="15"/>
      <c r="T27" s="15"/>
      <c r="U27" s="15"/>
      <c r="V27" s="15"/>
      <c r="W27" s="15"/>
      <c r="X27">
        <f t="shared" si="0"/>
        <v>91.875</v>
      </c>
      <c r="Y27" s="7">
        <f t="shared" si="1"/>
        <v>76.5625</v>
      </c>
      <c r="Z27" s="7">
        <f t="shared" si="2"/>
        <v>68.90625</v>
      </c>
      <c r="AA27" s="7">
        <f t="shared" si="3"/>
        <v>56.65625</v>
      </c>
      <c r="AB27" s="10">
        <f t="shared" si="4"/>
        <v>0</v>
      </c>
      <c r="AC27" s="10">
        <f t="shared" si="5"/>
        <v>0</v>
      </c>
    </row>
    <row r="28" spans="1:29" ht="12.75">
      <c r="A28" s="60"/>
      <c r="B28" s="11"/>
      <c r="C28" s="16">
        <f t="shared" si="6"/>
        <v>0</v>
      </c>
      <c r="D28" s="13">
        <f t="shared" si="7"/>
        <v>0</v>
      </c>
      <c r="F28" s="4"/>
      <c r="G28" s="4"/>
      <c r="H28" s="4"/>
      <c r="I28" s="4"/>
      <c r="J28" s="4"/>
      <c r="K28" s="17"/>
      <c r="L28" s="15"/>
      <c r="O28" s="18"/>
      <c r="P28" s="15"/>
      <c r="Q28" s="15"/>
      <c r="R28" s="15"/>
      <c r="S28" s="15"/>
      <c r="T28" s="15"/>
      <c r="U28" s="15"/>
      <c r="V28" s="15"/>
      <c r="W28" s="15"/>
      <c r="X28">
        <f t="shared" si="0"/>
        <v>91.875</v>
      </c>
      <c r="Y28" s="7">
        <f t="shared" si="1"/>
        <v>76.5625</v>
      </c>
      <c r="Z28" s="7">
        <f t="shared" si="2"/>
        <v>68.90625</v>
      </c>
      <c r="AA28" s="7">
        <f t="shared" si="3"/>
        <v>56.65625</v>
      </c>
      <c r="AB28" s="10">
        <f t="shared" si="4"/>
        <v>0</v>
      </c>
      <c r="AC28" s="10">
        <f t="shared" si="5"/>
        <v>0</v>
      </c>
    </row>
    <row r="29" spans="1:29" ht="12.75">
      <c r="A29" s="60"/>
      <c r="B29" s="11"/>
      <c r="C29" s="16">
        <f t="shared" si="6"/>
        <v>0</v>
      </c>
      <c r="D29" s="13">
        <f t="shared" si="7"/>
        <v>0</v>
      </c>
      <c r="F29" s="19"/>
      <c r="G29" s="20"/>
      <c r="H29" s="19"/>
      <c r="I29" s="19"/>
      <c r="J29" s="44"/>
      <c r="P29" s="15"/>
      <c r="Q29" s="15"/>
      <c r="R29" s="15"/>
      <c r="S29" s="15"/>
      <c r="T29" s="15"/>
      <c r="U29" s="15"/>
      <c r="V29" s="15"/>
      <c r="W29" s="15"/>
      <c r="X29">
        <f t="shared" si="0"/>
        <v>91.875</v>
      </c>
      <c r="Y29" s="7">
        <f t="shared" si="1"/>
        <v>76.5625</v>
      </c>
      <c r="Z29" s="7">
        <f t="shared" si="2"/>
        <v>68.90625</v>
      </c>
      <c r="AA29" s="7">
        <f t="shared" si="3"/>
        <v>56.65625</v>
      </c>
      <c r="AB29" s="10">
        <f t="shared" si="4"/>
        <v>0</v>
      </c>
      <c r="AC29" s="10">
        <f t="shared" si="5"/>
        <v>0</v>
      </c>
    </row>
    <row r="30" spans="1:29" ht="12.75">
      <c r="A30" s="60"/>
      <c r="B30" s="11"/>
      <c r="C30" s="16">
        <f t="shared" si="6"/>
        <v>0</v>
      </c>
      <c r="D30" s="13">
        <f t="shared" si="7"/>
        <v>0</v>
      </c>
      <c r="F30" s="19"/>
      <c r="G30" s="21" t="s">
        <v>14</v>
      </c>
      <c r="H30" s="22">
        <v>0</v>
      </c>
      <c r="I30" s="23" t="s">
        <v>12</v>
      </c>
      <c r="J30" s="44"/>
      <c r="P30" s="15"/>
      <c r="Q30" s="15"/>
      <c r="R30" s="15"/>
      <c r="S30" s="15"/>
      <c r="T30" s="15"/>
      <c r="U30" s="15"/>
      <c r="V30" s="15"/>
      <c r="W30" s="15"/>
      <c r="X30">
        <f t="shared" si="0"/>
        <v>91.875</v>
      </c>
      <c r="Y30" s="7">
        <f t="shared" si="1"/>
        <v>76.5625</v>
      </c>
      <c r="Z30" s="7">
        <f t="shared" si="2"/>
        <v>68.90625</v>
      </c>
      <c r="AA30" s="7">
        <f t="shared" si="3"/>
        <v>56.65625</v>
      </c>
      <c r="AB30" s="10">
        <f t="shared" si="4"/>
        <v>0</v>
      </c>
      <c r="AC30" s="10">
        <f t="shared" si="5"/>
        <v>0</v>
      </c>
    </row>
    <row r="31" spans="1:29" ht="12.75">
      <c r="A31" s="60"/>
      <c r="B31" s="11"/>
      <c r="C31" s="16">
        <f t="shared" si="6"/>
        <v>0</v>
      </c>
      <c r="D31" s="13">
        <f t="shared" si="7"/>
        <v>0</v>
      </c>
      <c r="F31" s="19"/>
      <c r="G31" s="24"/>
      <c r="H31" s="25"/>
      <c r="I31" s="19"/>
      <c r="J31" s="44"/>
      <c r="P31" s="15"/>
      <c r="Q31" s="15"/>
      <c r="R31" s="15"/>
      <c r="S31" s="15"/>
      <c r="T31" s="15"/>
      <c r="U31" s="15"/>
      <c r="V31" s="15"/>
      <c r="W31" s="15"/>
      <c r="X31">
        <f t="shared" si="0"/>
        <v>91.875</v>
      </c>
      <c r="Y31" s="7">
        <f t="shared" si="1"/>
        <v>76.5625</v>
      </c>
      <c r="Z31" s="7">
        <f t="shared" si="2"/>
        <v>68.90625</v>
      </c>
      <c r="AA31" s="7">
        <f t="shared" si="3"/>
        <v>56.65625</v>
      </c>
      <c r="AB31" s="10">
        <f t="shared" si="4"/>
        <v>0</v>
      </c>
      <c r="AC31" s="10">
        <f t="shared" si="5"/>
        <v>0</v>
      </c>
    </row>
    <row r="32" spans="1:29" ht="12.75">
      <c r="A32" s="60"/>
      <c r="B32" s="11"/>
      <c r="C32" s="16">
        <f t="shared" si="6"/>
        <v>0</v>
      </c>
      <c r="D32" s="13">
        <f t="shared" si="7"/>
        <v>0</v>
      </c>
      <c r="F32" s="19"/>
      <c r="G32" s="26" t="s">
        <v>17</v>
      </c>
      <c r="H32" s="27">
        <f>E4</f>
        <v>1.75</v>
      </c>
      <c r="I32" s="23" t="s">
        <v>13</v>
      </c>
      <c r="J32" s="44"/>
      <c r="P32" s="15"/>
      <c r="Q32" s="15"/>
      <c r="R32" s="15"/>
      <c r="S32" s="15"/>
      <c r="T32" s="15"/>
      <c r="U32" s="15"/>
      <c r="V32" s="15"/>
      <c r="W32" s="15"/>
      <c r="X32">
        <f t="shared" si="0"/>
        <v>91.875</v>
      </c>
      <c r="Y32" s="7">
        <f t="shared" si="1"/>
        <v>76.5625</v>
      </c>
      <c r="Z32" s="7">
        <f t="shared" si="2"/>
        <v>68.90625</v>
      </c>
      <c r="AA32" s="7">
        <f t="shared" si="3"/>
        <v>56.65625</v>
      </c>
      <c r="AB32" s="10">
        <f t="shared" si="4"/>
        <v>0</v>
      </c>
      <c r="AC32" s="10">
        <f t="shared" si="5"/>
        <v>0</v>
      </c>
    </row>
    <row r="33" spans="1:29" ht="12.75">
      <c r="A33" s="60"/>
      <c r="B33" s="11"/>
      <c r="C33" s="16">
        <f t="shared" si="6"/>
        <v>0</v>
      </c>
      <c r="D33" s="13">
        <f t="shared" si="7"/>
        <v>0</v>
      </c>
      <c r="F33" s="19"/>
      <c r="G33" s="28"/>
      <c r="H33" s="29"/>
      <c r="I33" s="19"/>
      <c r="J33" s="45"/>
      <c r="P33" s="15"/>
      <c r="Q33" s="15"/>
      <c r="R33" s="15"/>
      <c r="S33" s="15"/>
      <c r="T33" s="15"/>
      <c r="U33" s="15"/>
      <c r="V33" s="15"/>
      <c r="W33" s="15"/>
      <c r="X33">
        <f aca="true" t="shared" si="8" ref="X33:X52">$F$3</f>
        <v>91.875</v>
      </c>
      <c r="Y33" s="7">
        <f aca="true" t="shared" si="9" ref="Y33:Y52">$G$3</f>
        <v>76.5625</v>
      </c>
      <c r="Z33" s="7">
        <f aca="true" t="shared" si="10" ref="Z33:Z52">$H$3</f>
        <v>68.90625</v>
      </c>
      <c r="AA33" s="7">
        <f aca="true" t="shared" si="11" ref="AA33:AA52">$I$3</f>
        <v>56.65625</v>
      </c>
      <c r="AB33" s="10">
        <f t="shared" si="4"/>
        <v>0</v>
      </c>
      <c r="AC33" s="10">
        <f t="shared" si="5"/>
        <v>0</v>
      </c>
    </row>
    <row r="34" spans="1:29" ht="12.75">
      <c r="A34" s="60"/>
      <c r="B34" s="11"/>
      <c r="C34" s="16">
        <f t="shared" si="6"/>
        <v>0</v>
      </c>
      <c r="D34" s="13">
        <f t="shared" si="7"/>
        <v>0</v>
      </c>
      <c r="F34" s="19"/>
      <c r="G34" s="30" t="s">
        <v>15</v>
      </c>
      <c r="H34" s="31">
        <f>H30/H32^2</f>
        <v>0</v>
      </c>
      <c r="I34" s="32"/>
      <c r="J34" s="46"/>
      <c r="P34" s="15"/>
      <c r="Q34" s="15"/>
      <c r="R34" s="15"/>
      <c r="S34" s="15"/>
      <c r="T34" s="15"/>
      <c r="U34" s="15"/>
      <c r="V34" s="15"/>
      <c r="W34" s="15"/>
      <c r="X34">
        <f t="shared" si="8"/>
        <v>91.875</v>
      </c>
      <c r="Y34" s="7">
        <f t="shared" si="9"/>
        <v>76.5625</v>
      </c>
      <c r="Z34" s="7">
        <f t="shared" si="10"/>
        <v>68.90625</v>
      </c>
      <c r="AA34" s="7">
        <f t="shared" si="11"/>
        <v>56.65625</v>
      </c>
      <c r="AB34" s="10">
        <f t="shared" si="4"/>
        <v>0</v>
      </c>
      <c r="AC34" s="10">
        <f t="shared" si="5"/>
        <v>0</v>
      </c>
    </row>
    <row r="35" spans="1:29" ht="12.75">
      <c r="A35" s="60"/>
      <c r="B35" s="11"/>
      <c r="C35" s="16">
        <f t="shared" si="6"/>
        <v>0</v>
      </c>
      <c r="D35" s="13">
        <f t="shared" si="7"/>
        <v>0</v>
      </c>
      <c r="F35" s="19"/>
      <c r="G35" s="19"/>
      <c r="H35" s="19"/>
      <c r="I35" s="19"/>
      <c r="J35" s="47"/>
      <c r="P35" s="15"/>
      <c r="Q35" s="15"/>
      <c r="R35" s="15"/>
      <c r="S35" s="15"/>
      <c r="T35" s="15"/>
      <c r="U35" s="15"/>
      <c r="V35" s="15"/>
      <c r="W35" s="15"/>
      <c r="X35">
        <f t="shared" si="8"/>
        <v>91.875</v>
      </c>
      <c r="Y35" s="7">
        <f t="shared" si="9"/>
        <v>76.5625</v>
      </c>
      <c r="Z35" s="7">
        <f t="shared" si="10"/>
        <v>68.90625</v>
      </c>
      <c r="AA35" s="7">
        <f t="shared" si="11"/>
        <v>56.65625</v>
      </c>
      <c r="AB35" s="10">
        <f t="shared" si="4"/>
        <v>0</v>
      </c>
      <c r="AC35" s="10">
        <f t="shared" si="5"/>
        <v>0</v>
      </c>
    </row>
    <row r="36" spans="1:29" ht="12.75">
      <c r="A36" s="60"/>
      <c r="B36" s="11"/>
      <c r="C36" s="16">
        <f t="shared" si="6"/>
        <v>0</v>
      </c>
      <c r="D36" s="13">
        <f t="shared" si="7"/>
        <v>0</v>
      </c>
      <c r="F36" s="19"/>
      <c r="G36" s="19"/>
      <c r="H36" s="19"/>
      <c r="I36" s="19"/>
      <c r="J36" s="46"/>
      <c r="P36" s="15"/>
      <c r="Q36" s="15"/>
      <c r="R36" s="15"/>
      <c r="S36" s="15"/>
      <c r="T36" s="15"/>
      <c r="U36" s="15"/>
      <c r="V36" s="15"/>
      <c r="W36" s="15"/>
      <c r="X36">
        <f t="shared" si="8"/>
        <v>91.875</v>
      </c>
      <c r="Y36" s="7">
        <f t="shared" si="9"/>
        <v>76.5625</v>
      </c>
      <c r="Z36" s="7">
        <f t="shared" si="10"/>
        <v>68.90625</v>
      </c>
      <c r="AA36" s="7">
        <f t="shared" si="11"/>
        <v>56.65625</v>
      </c>
      <c r="AB36" s="10">
        <f t="shared" si="4"/>
        <v>0</v>
      </c>
      <c r="AC36" s="10">
        <f t="shared" si="5"/>
        <v>0</v>
      </c>
    </row>
    <row r="37" spans="1:29" ht="12.75">
      <c r="A37" s="60"/>
      <c r="B37" s="11"/>
      <c r="C37" s="16">
        <f t="shared" si="6"/>
        <v>0</v>
      </c>
      <c r="D37" s="13">
        <f t="shared" si="7"/>
        <v>0</v>
      </c>
      <c r="F37" s="19"/>
      <c r="G37" s="19"/>
      <c r="H37" s="19"/>
      <c r="I37" s="19"/>
      <c r="J37" s="48"/>
      <c r="P37" s="15"/>
      <c r="Q37" s="15"/>
      <c r="R37" s="15"/>
      <c r="S37" s="15"/>
      <c r="T37" s="15"/>
      <c r="U37" s="15"/>
      <c r="V37" s="15"/>
      <c r="W37" s="15"/>
      <c r="X37">
        <f t="shared" si="8"/>
        <v>91.875</v>
      </c>
      <c r="Y37" s="7">
        <f t="shared" si="9"/>
        <v>76.5625</v>
      </c>
      <c r="Z37" s="7">
        <f t="shared" si="10"/>
        <v>68.90625</v>
      </c>
      <c r="AA37" s="7">
        <f t="shared" si="11"/>
        <v>56.65625</v>
      </c>
      <c r="AB37" s="10">
        <f t="shared" si="4"/>
        <v>0</v>
      </c>
      <c r="AC37" s="10">
        <f t="shared" si="5"/>
        <v>0</v>
      </c>
    </row>
    <row r="38" spans="1:29" ht="12.75">
      <c r="A38" s="60"/>
      <c r="B38" s="11"/>
      <c r="C38" s="16">
        <f t="shared" si="6"/>
        <v>0</v>
      </c>
      <c r="D38" s="13">
        <f t="shared" si="7"/>
        <v>0</v>
      </c>
      <c r="F38" s="19"/>
      <c r="G38" s="19"/>
      <c r="H38" s="19"/>
      <c r="I38" s="19"/>
      <c r="J38" s="48"/>
      <c r="P38" s="15"/>
      <c r="Q38" s="15"/>
      <c r="R38" s="15"/>
      <c r="S38" s="15"/>
      <c r="T38" s="15"/>
      <c r="U38" s="15"/>
      <c r="V38" s="15"/>
      <c r="W38" s="15"/>
      <c r="X38">
        <f t="shared" si="8"/>
        <v>91.875</v>
      </c>
      <c r="Y38" s="7">
        <f t="shared" si="9"/>
        <v>76.5625</v>
      </c>
      <c r="Z38" s="7">
        <f t="shared" si="10"/>
        <v>68.90625</v>
      </c>
      <c r="AA38" s="7">
        <f t="shared" si="11"/>
        <v>56.65625</v>
      </c>
      <c r="AB38" s="10">
        <f t="shared" si="4"/>
        <v>0</v>
      </c>
      <c r="AC38" s="10">
        <f t="shared" si="5"/>
        <v>0</v>
      </c>
    </row>
    <row r="39" spans="1:29" ht="12.75">
      <c r="A39" s="60"/>
      <c r="B39" s="11"/>
      <c r="C39" s="16">
        <f t="shared" si="6"/>
        <v>0</v>
      </c>
      <c r="D39" s="13">
        <f t="shared" si="7"/>
        <v>0</v>
      </c>
      <c r="F39" s="19"/>
      <c r="G39" s="19"/>
      <c r="H39" s="19"/>
      <c r="I39" s="19"/>
      <c r="J39" s="44"/>
      <c r="P39" s="15"/>
      <c r="Q39" s="15"/>
      <c r="R39" s="15"/>
      <c r="S39" s="15"/>
      <c r="T39" s="15"/>
      <c r="U39" s="15"/>
      <c r="V39" s="15"/>
      <c r="W39" s="15"/>
      <c r="X39">
        <f t="shared" si="8"/>
        <v>91.875</v>
      </c>
      <c r="Y39" s="7">
        <f t="shared" si="9"/>
        <v>76.5625</v>
      </c>
      <c r="Z39" s="7">
        <f t="shared" si="10"/>
        <v>68.90625</v>
      </c>
      <c r="AA39" s="7">
        <f t="shared" si="11"/>
        <v>56.65625</v>
      </c>
      <c r="AB39" s="10">
        <f t="shared" si="4"/>
        <v>0</v>
      </c>
      <c r="AC39" s="10">
        <f t="shared" si="5"/>
        <v>0</v>
      </c>
    </row>
    <row r="40" spans="1:29" ht="12.75">
      <c r="A40" s="60"/>
      <c r="B40" s="11"/>
      <c r="C40" s="16">
        <f t="shared" si="6"/>
        <v>0</v>
      </c>
      <c r="D40" s="13">
        <f t="shared" si="7"/>
        <v>0</v>
      </c>
      <c r="F40" s="19"/>
      <c r="G40" s="19"/>
      <c r="H40" s="19"/>
      <c r="I40" s="19"/>
      <c r="J40" s="44"/>
      <c r="P40" s="15"/>
      <c r="Q40" s="15"/>
      <c r="R40" s="15"/>
      <c r="S40" s="15"/>
      <c r="T40" s="15"/>
      <c r="U40" s="15"/>
      <c r="V40" s="15"/>
      <c r="W40" s="15"/>
      <c r="X40">
        <f t="shared" si="8"/>
        <v>91.875</v>
      </c>
      <c r="Y40" s="7">
        <f t="shared" si="9"/>
        <v>76.5625</v>
      </c>
      <c r="Z40" s="7">
        <f t="shared" si="10"/>
        <v>68.90625</v>
      </c>
      <c r="AA40" s="7">
        <f t="shared" si="11"/>
        <v>56.65625</v>
      </c>
      <c r="AB40" s="10">
        <f t="shared" si="4"/>
        <v>0</v>
      </c>
      <c r="AC40" s="10">
        <f t="shared" si="5"/>
        <v>0</v>
      </c>
    </row>
    <row r="41" spans="1:29" ht="12.75">
      <c r="A41" s="60"/>
      <c r="B41" s="11"/>
      <c r="C41" s="16">
        <f t="shared" si="6"/>
        <v>0</v>
      </c>
      <c r="D41" s="13">
        <f t="shared" si="7"/>
        <v>0</v>
      </c>
      <c r="F41" s="19"/>
      <c r="G41" s="19"/>
      <c r="H41" s="19"/>
      <c r="I41" s="19"/>
      <c r="J41" s="44"/>
      <c r="P41" s="15"/>
      <c r="Q41" s="15"/>
      <c r="R41" s="15"/>
      <c r="S41" s="15"/>
      <c r="T41" s="15"/>
      <c r="U41" s="15"/>
      <c r="V41" s="15"/>
      <c r="W41" s="15"/>
      <c r="X41">
        <f t="shared" si="8"/>
        <v>91.875</v>
      </c>
      <c r="Y41" s="7">
        <f t="shared" si="9"/>
        <v>76.5625</v>
      </c>
      <c r="Z41" s="7">
        <f t="shared" si="10"/>
        <v>68.90625</v>
      </c>
      <c r="AA41" s="7">
        <f t="shared" si="11"/>
        <v>56.65625</v>
      </c>
      <c r="AB41" s="10">
        <f t="shared" si="4"/>
        <v>0</v>
      </c>
      <c r="AC41" s="10">
        <f t="shared" si="5"/>
        <v>0</v>
      </c>
    </row>
    <row r="42" spans="1:29" ht="12.75">
      <c r="A42" s="60"/>
      <c r="B42" s="11"/>
      <c r="C42" s="16">
        <f t="shared" si="6"/>
        <v>0</v>
      </c>
      <c r="D42" s="13">
        <f t="shared" si="7"/>
        <v>0</v>
      </c>
      <c r="F42" s="57"/>
      <c r="G42" s="57"/>
      <c r="H42" s="57"/>
      <c r="I42" s="57"/>
      <c r="J42" s="44"/>
      <c r="P42" s="15"/>
      <c r="Q42" s="15"/>
      <c r="R42" s="15"/>
      <c r="S42" s="15"/>
      <c r="T42" s="15"/>
      <c r="U42" s="15"/>
      <c r="V42" s="15"/>
      <c r="W42" s="15"/>
      <c r="X42">
        <f t="shared" si="8"/>
        <v>91.875</v>
      </c>
      <c r="Y42" s="7">
        <f t="shared" si="9"/>
        <v>76.5625</v>
      </c>
      <c r="Z42" s="7">
        <f t="shared" si="10"/>
        <v>68.90625</v>
      </c>
      <c r="AA42" s="7">
        <f t="shared" si="11"/>
        <v>56.65625</v>
      </c>
      <c r="AB42" s="10">
        <f t="shared" si="4"/>
        <v>0</v>
      </c>
      <c r="AC42" s="10">
        <f t="shared" si="5"/>
        <v>0</v>
      </c>
    </row>
    <row r="43" spans="1:29" ht="12.75" customHeight="1">
      <c r="A43" s="60"/>
      <c r="B43" s="11"/>
      <c r="C43" s="16">
        <f t="shared" si="6"/>
        <v>0</v>
      </c>
      <c r="D43" s="13">
        <f t="shared" si="7"/>
        <v>0</v>
      </c>
      <c r="F43" s="4"/>
      <c r="G43" s="4"/>
      <c r="H43" s="4"/>
      <c r="I43" s="4"/>
      <c r="J43" s="37"/>
      <c r="K43" s="4"/>
      <c r="P43" s="15"/>
      <c r="Q43" s="15"/>
      <c r="R43" s="15"/>
      <c r="S43" s="15"/>
      <c r="T43" s="15"/>
      <c r="U43" s="15"/>
      <c r="V43" s="15"/>
      <c r="W43" s="15"/>
      <c r="X43">
        <f t="shared" si="8"/>
        <v>91.875</v>
      </c>
      <c r="Y43" s="7">
        <f t="shared" si="9"/>
        <v>76.5625</v>
      </c>
      <c r="Z43" s="7">
        <f t="shared" si="10"/>
        <v>68.90625</v>
      </c>
      <c r="AA43" s="7">
        <f t="shared" si="11"/>
        <v>56.65625</v>
      </c>
      <c r="AB43" s="10">
        <f t="shared" si="4"/>
        <v>0</v>
      </c>
      <c r="AC43" s="10">
        <f t="shared" si="5"/>
        <v>0</v>
      </c>
    </row>
    <row r="44" spans="1:29" ht="12.75">
      <c r="A44" s="60"/>
      <c r="B44" s="11"/>
      <c r="C44" s="16">
        <f t="shared" si="6"/>
        <v>0</v>
      </c>
      <c r="D44" s="13">
        <f t="shared" si="7"/>
        <v>0</v>
      </c>
      <c r="F44" s="4"/>
      <c r="G44" s="4"/>
      <c r="H44" s="4"/>
      <c r="I44" s="4"/>
      <c r="J44" s="4"/>
      <c r="P44" s="15"/>
      <c r="Q44" s="15"/>
      <c r="R44" s="15"/>
      <c r="S44" s="15"/>
      <c r="T44" s="15"/>
      <c r="U44" s="15"/>
      <c r="V44" s="15"/>
      <c r="W44" s="15"/>
      <c r="X44">
        <f t="shared" si="8"/>
        <v>91.875</v>
      </c>
      <c r="Y44" s="7">
        <f t="shared" si="9"/>
        <v>76.5625</v>
      </c>
      <c r="Z44" s="7">
        <f t="shared" si="10"/>
        <v>68.90625</v>
      </c>
      <c r="AA44" s="7">
        <f t="shared" si="11"/>
        <v>56.65625</v>
      </c>
      <c r="AB44" s="10">
        <f t="shared" si="4"/>
        <v>0</v>
      </c>
      <c r="AC44" s="10">
        <f t="shared" si="5"/>
        <v>0</v>
      </c>
    </row>
    <row r="45" spans="1:29" ht="12.75">
      <c r="A45" s="60"/>
      <c r="B45" s="11"/>
      <c r="C45" s="16">
        <f t="shared" si="6"/>
        <v>0</v>
      </c>
      <c r="D45" s="13">
        <f t="shared" si="7"/>
        <v>0</v>
      </c>
      <c r="F45" s="4"/>
      <c r="G45" s="4"/>
      <c r="H45" s="4"/>
      <c r="I45" s="4"/>
      <c r="J45" s="4"/>
      <c r="P45" s="15"/>
      <c r="Q45" s="15"/>
      <c r="R45" s="15"/>
      <c r="S45" s="15"/>
      <c r="T45" s="15"/>
      <c r="U45" s="15"/>
      <c r="V45" s="15"/>
      <c r="W45" s="15"/>
      <c r="X45">
        <f t="shared" si="8"/>
        <v>91.875</v>
      </c>
      <c r="Y45" s="7">
        <f t="shared" si="9"/>
        <v>76.5625</v>
      </c>
      <c r="Z45" s="7">
        <f t="shared" si="10"/>
        <v>68.90625</v>
      </c>
      <c r="AA45" s="7">
        <f t="shared" si="11"/>
        <v>56.65625</v>
      </c>
      <c r="AB45" s="10">
        <f t="shared" si="4"/>
        <v>0</v>
      </c>
      <c r="AC45" s="10">
        <f t="shared" si="5"/>
        <v>0</v>
      </c>
    </row>
    <row r="46" spans="1:29" ht="12.75">
      <c r="A46" s="60"/>
      <c r="B46" s="11"/>
      <c r="C46" s="16">
        <f t="shared" si="6"/>
        <v>0</v>
      </c>
      <c r="D46" s="13">
        <f t="shared" si="7"/>
        <v>0</v>
      </c>
      <c r="F46" s="4"/>
      <c r="G46" s="4"/>
      <c r="H46" s="4"/>
      <c r="I46" s="4"/>
      <c r="J46" s="4"/>
      <c r="P46" s="15"/>
      <c r="Q46" s="15"/>
      <c r="R46" s="15"/>
      <c r="S46" s="15"/>
      <c r="T46" s="15"/>
      <c r="U46" s="15"/>
      <c r="V46" s="15"/>
      <c r="W46" s="15"/>
      <c r="X46">
        <f t="shared" si="8"/>
        <v>91.875</v>
      </c>
      <c r="Y46" s="7">
        <f t="shared" si="9"/>
        <v>76.5625</v>
      </c>
      <c r="Z46" s="7">
        <f t="shared" si="10"/>
        <v>68.90625</v>
      </c>
      <c r="AA46" s="7">
        <f t="shared" si="11"/>
        <v>56.65625</v>
      </c>
      <c r="AB46" s="10">
        <f t="shared" si="4"/>
        <v>0</v>
      </c>
      <c r="AC46" s="10">
        <f t="shared" si="5"/>
        <v>0</v>
      </c>
    </row>
    <row r="47" spans="1:29" ht="12.75">
      <c r="A47" s="60"/>
      <c r="B47" s="11"/>
      <c r="C47" s="16">
        <f t="shared" si="6"/>
        <v>0</v>
      </c>
      <c r="D47" s="13">
        <f t="shared" si="7"/>
        <v>0</v>
      </c>
      <c r="F47" s="4"/>
      <c r="G47" s="4"/>
      <c r="H47" s="4"/>
      <c r="I47" s="4"/>
      <c r="J47" s="4"/>
      <c r="P47" s="15"/>
      <c r="Q47" s="15"/>
      <c r="R47" s="15"/>
      <c r="S47" s="15"/>
      <c r="T47" s="15"/>
      <c r="U47" s="15"/>
      <c r="V47" s="15"/>
      <c r="W47" s="15"/>
      <c r="X47">
        <f t="shared" si="8"/>
        <v>91.875</v>
      </c>
      <c r="Y47" s="7">
        <f t="shared" si="9"/>
        <v>76.5625</v>
      </c>
      <c r="Z47" s="7">
        <f t="shared" si="10"/>
        <v>68.90625</v>
      </c>
      <c r="AA47" s="7">
        <f t="shared" si="11"/>
        <v>56.65625</v>
      </c>
      <c r="AB47" s="10">
        <f t="shared" si="4"/>
        <v>0</v>
      </c>
      <c r="AC47" s="10">
        <f t="shared" si="5"/>
        <v>0</v>
      </c>
    </row>
    <row r="48" spans="1:29" ht="12.75">
      <c r="A48" s="60"/>
      <c r="B48" s="11"/>
      <c r="C48" s="16">
        <f t="shared" si="6"/>
        <v>0</v>
      </c>
      <c r="D48" s="13">
        <f t="shared" si="7"/>
        <v>0</v>
      </c>
      <c r="F48" s="4"/>
      <c r="G48" s="4"/>
      <c r="H48" s="4"/>
      <c r="I48" s="4"/>
      <c r="J48" s="4"/>
      <c r="P48" s="15"/>
      <c r="Q48" s="15"/>
      <c r="R48" s="15"/>
      <c r="S48" s="15"/>
      <c r="T48" s="15"/>
      <c r="U48" s="15"/>
      <c r="V48" s="15"/>
      <c r="W48" s="15"/>
      <c r="X48">
        <f t="shared" si="8"/>
        <v>91.875</v>
      </c>
      <c r="Y48" s="7">
        <f t="shared" si="9"/>
        <v>76.5625</v>
      </c>
      <c r="Z48" s="7">
        <f t="shared" si="10"/>
        <v>68.90625</v>
      </c>
      <c r="AA48" s="7">
        <f t="shared" si="11"/>
        <v>56.65625</v>
      </c>
      <c r="AB48" s="10">
        <f t="shared" si="4"/>
        <v>0</v>
      </c>
      <c r="AC48" s="10">
        <f t="shared" si="5"/>
        <v>0</v>
      </c>
    </row>
    <row r="49" spans="1:29" ht="12.75">
      <c r="A49" s="60"/>
      <c r="B49" s="11"/>
      <c r="C49" s="16">
        <f t="shared" si="6"/>
        <v>0</v>
      </c>
      <c r="D49" s="13">
        <f t="shared" si="7"/>
        <v>0</v>
      </c>
      <c r="F49" s="4"/>
      <c r="G49" s="4"/>
      <c r="H49" s="4"/>
      <c r="I49" s="4"/>
      <c r="J49" s="4"/>
      <c r="P49" s="15"/>
      <c r="Q49" s="15"/>
      <c r="R49" s="15"/>
      <c r="S49" s="15"/>
      <c r="T49" s="15"/>
      <c r="U49" s="15"/>
      <c r="V49" s="15"/>
      <c r="W49" s="15"/>
      <c r="X49">
        <f t="shared" si="8"/>
        <v>91.875</v>
      </c>
      <c r="Y49" s="7">
        <f t="shared" si="9"/>
        <v>76.5625</v>
      </c>
      <c r="Z49" s="7">
        <f t="shared" si="10"/>
        <v>68.90625</v>
      </c>
      <c r="AA49" s="7">
        <f t="shared" si="11"/>
        <v>56.65625</v>
      </c>
      <c r="AB49" s="10">
        <f t="shared" si="4"/>
        <v>0</v>
      </c>
      <c r="AC49" s="10">
        <f t="shared" si="5"/>
        <v>0</v>
      </c>
    </row>
    <row r="50" spans="1:29" ht="12.75">
      <c r="A50" s="60"/>
      <c r="B50" s="11"/>
      <c r="C50" s="16">
        <f t="shared" si="6"/>
        <v>0</v>
      </c>
      <c r="D50" s="13">
        <f t="shared" si="7"/>
        <v>0</v>
      </c>
      <c r="F50" s="4"/>
      <c r="G50" s="4"/>
      <c r="H50" s="4"/>
      <c r="I50" s="4"/>
      <c r="J50" s="4"/>
      <c r="P50" s="15"/>
      <c r="Q50" s="15"/>
      <c r="R50" s="15"/>
      <c r="S50" s="15"/>
      <c r="T50" s="15"/>
      <c r="U50" s="15"/>
      <c r="V50" s="15"/>
      <c r="W50" s="15"/>
      <c r="X50">
        <f t="shared" si="8"/>
        <v>91.875</v>
      </c>
      <c r="Y50" s="7">
        <f t="shared" si="9"/>
        <v>76.5625</v>
      </c>
      <c r="Z50" s="7">
        <f t="shared" si="10"/>
        <v>68.90625</v>
      </c>
      <c r="AA50" s="7">
        <f t="shared" si="11"/>
        <v>56.65625</v>
      </c>
      <c r="AB50" s="10">
        <f t="shared" si="4"/>
        <v>0</v>
      </c>
      <c r="AC50" s="10">
        <f t="shared" si="5"/>
        <v>0</v>
      </c>
    </row>
    <row r="51" spans="1:29" ht="12.75">
      <c r="A51" s="60"/>
      <c r="B51" s="11"/>
      <c r="C51" s="16">
        <f t="shared" si="6"/>
        <v>0</v>
      </c>
      <c r="D51" s="13">
        <f t="shared" si="7"/>
        <v>0</v>
      </c>
      <c r="F51" s="4"/>
      <c r="G51" s="4"/>
      <c r="H51" s="4"/>
      <c r="I51" s="4"/>
      <c r="J51" s="4"/>
      <c r="P51" s="15"/>
      <c r="Q51" s="15"/>
      <c r="R51" s="15"/>
      <c r="S51" s="15"/>
      <c r="T51" s="15"/>
      <c r="U51" s="15"/>
      <c r="V51" s="15"/>
      <c r="W51" s="15"/>
      <c r="X51">
        <f t="shared" si="8"/>
        <v>91.875</v>
      </c>
      <c r="Y51" s="7">
        <f t="shared" si="9"/>
        <v>76.5625</v>
      </c>
      <c r="Z51" s="7">
        <f t="shared" si="10"/>
        <v>68.90625</v>
      </c>
      <c r="AA51" s="7">
        <f t="shared" si="11"/>
        <v>56.65625</v>
      </c>
      <c r="AB51" s="10">
        <f t="shared" si="4"/>
        <v>0</v>
      </c>
      <c r="AC51" s="10">
        <f t="shared" si="5"/>
        <v>0</v>
      </c>
    </row>
    <row r="52" spans="1:29" ht="12.75">
      <c r="A52" s="60"/>
      <c r="B52" s="11"/>
      <c r="C52" s="16">
        <f t="shared" si="6"/>
        <v>0</v>
      </c>
      <c r="D52" s="13">
        <f t="shared" si="7"/>
        <v>0</v>
      </c>
      <c r="F52" s="4"/>
      <c r="G52" s="4"/>
      <c r="H52" s="4"/>
      <c r="I52" s="4"/>
      <c r="J52" s="4"/>
      <c r="P52" s="15"/>
      <c r="Q52" s="15"/>
      <c r="R52" s="15"/>
      <c r="S52" s="15"/>
      <c r="T52" s="15"/>
      <c r="U52" s="15"/>
      <c r="V52" s="15"/>
      <c r="W52" s="15"/>
      <c r="X52">
        <f t="shared" si="8"/>
        <v>91.875</v>
      </c>
      <c r="Y52" s="7">
        <f t="shared" si="9"/>
        <v>76.5625</v>
      </c>
      <c r="Z52" s="7">
        <f t="shared" si="10"/>
        <v>68.90625</v>
      </c>
      <c r="AA52" s="7">
        <f t="shared" si="11"/>
        <v>56.65625</v>
      </c>
      <c r="AB52" s="10">
        <f t="shared" si="4"/>
        <v>0</v>
      </c>
      <c r="AC52" s="10">
        <f t="shared" si="5"/>
        <v>0</v>
      </c>
    </row>
    <row r="53" spans="1:29" ht="12.75">
      <c r="A53" s="60"/>
      <c r="B53" s="11"/>
      <c r="C53" s="16">
        <f t="shared" si="6"/>
        <v>0</v>
      </c>
      <c r="D53" s="13">
        <f t="shared" si="7"/>
        <v>0</v>
      </c>
      <c r="F53" s="4"/>
      <c r="G53" s="4"/>
      <c r="H53" s="4"/>
      <c r="I53" s="4"/>
      <c r="J53" s="4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0">
        <f t="shared" si="4"/>
        <v>0</v>
      </c>
      <c r="AC53" s="10">
        <f t="shared" si="5"/>
        <v>0</v>
      </c>
    </row>
    <row r="54" spans="1:29" ht="12.75">
      <c r="A54" s="60"/>
      <c r="B54" s="11"/>
      <c r="C54" s="16">
        <f t="shared" si="6"/>
        <v>0</v>
      </c>
      <c r="D54" s="13">
        <f t="shared" si="7"/>
        <v>0</v>
      </c>
      <c r="F54" s="4"/>
      <c r="G54" s="4"/>
      <c r="H54" s="4"/>
      <c r="I54" s="4"/>
      <c r="J54" s="4"/>
      <c r="P54" s="15"/>
      <c r="Q54" s="15"/>
      <c r="R54" s="15"/>
      <c r="S54" s="15"/>
      <c r="T54" s="15"/>
      <c r="U54" s="15"/>
      <c r="V54" s="15"/>
      <c r="W54" s="15"/>
      <c r="X54">
        <f aca="true" t="shared" si="12" ref="X54:AC55">X53</f>
        <v>0</v>
      </c>
      <c r="Y54">
        <f t="shared" si="12"/>
        <v>0</v>
      </c>
      <c r="Z54">
        <f t="shared" si="12"/>
        <v>0</v>
      </c>
      <c r="AA54">
        <f t="shared" si="12"/>
        <v>0</v>
      </c>
      <c r="AB54" s="10">
        <f t="shared" si="12"/>
        <v>0</v>
      </c>
      <c r="AC54" s="10">
        <f t="shared" si="12"/>
        <v>0</v>
      </c>
    </row>
    <row r="55" spans="1:29" ht="12.75">
      <c r="A55" s="60"/>
      <c r="B55" s="11"/>
      <c r="C55" s="16">
        <f t="shared" si="6"/>
        <v>0</v>
      </c>
      <c r="D55" s="13">
        <f t="shared" si="7"/>
        <v>0</v>
      </c>
      <c r="F55" s="4"/>
      <c r="G55" s="4"/>
      <c r="H55" s="4"/>
      <c r="I55" s="4"/>
      <c r="J55" s="4"/>
      <c r="P55" s="15"/>
      <c r="Q55" s="15"/>
      <c r="R55" s="15"/>
      <c r="S55" s="15"/>
      <c r="T55" s="15"/>
      <c r="U55" s="15"/>
      <c r="V55" s="15"/>
      <c r="W55" s="15"/>
      <c r="X55">
        <f t="shared" si="12"/>
        <v>0</v>
      </c>
      <c r="Y55">
        <f t="shared" si="12"/>
        <v>0</v>
      </c>
      <c r="Z55">
        <f t="shared" si="12"/>
        <v>0</v>
      </c>
      <c r="AA55">
        <f t="shared" si="12"/>
        <v>0</v>
      </c>
      <c r="AB55" s="10">
        <f t="shared" si="12"/>
        <v>0</v>
      </c>
      <c r="AC55" s="10">
        <f t="shared" si="12"/>
        <v>0</v>
      </c>
    </row>
    <row r="56" spans="1:27" ht="12.75">
      <c r="A56" s="33"/>
      <c r="B56" s="33"/>
      <c r="J56" s="4"/>
      <c r="P56" s="15"/>
      <c r="Q56" s="15"/>
      <c r="R56" s="15"/>
      <c r="S56" s="15"/>
      <c r="T56" s="15"/>
      <c r="U56" s="15"/>
      <c r="V56" s="15"/>
      <c r="W56" s="15"/>
      <c r="X56" s="34"/>
      <c r="Y56" s="34"/>
      <c r="AA56" s="35"/>
    </row>
    <row r="57" spans="1:27" ht="12.75">
      <c r="A57" s="58" t="s">
        <v>18</v>
      </c>
      <c r="B57" s="58"/>
      <c r="C57" s="58"/>
      <c r="D57" s="58"/>
      <c r="J57" s="4"/>
      <c r="P57" s="15"/>
      <c r="Q57" s="15"/>
      <c r="R57" s="15"/>
      <c r="S57" s="15"/>
      <c r="T57" s="15"/>
      <c r="U57" s="15"/>
      <c r="V57" s="15"/>
      <c r="W57" s="15"/>
      <c r="X57" s="34"/>
      <c r="Y57" s="34"/>
      <c r="AA57" s="35"/>
    </row>
    <row r="58" spans="2:27" s="38" customFormat="1" ht="12.75">
      <c r="B58" s="37"/>
      <c r="F58" s="39"/>
      <c r="G58" s="39"/>
      <c r="H58" s="39"/>
      <c r="I58" s="39"/>
      <c r="P58" s="40"/>
      <c r="Q58" s="40"/>
      <c r="R58" s="40"/>
      <c r="S58" s="40"/>
      <c r="T58" s="40"/>
      <c r="U58" s="40"/>
      <c r="V58" s="40"/>
      <c r="W58" s="40"/>
      <c r="X58" s="41"/>
      <c r="Y58" s="41"/>
      <c r="Z58" s="42"/>
      <c r="AA58" s="43"/>
    </row>
    <row r="59" spans="1:27" ht="12.75">
      <c r="A59" s="33"/>
      <c r="B59" s="33"/>
      <c r="J59" s="4"/>
      <c r="P59" s="15"/>
      <c r="Q59" s="15"/>
      <c r="R59" s="15"/>
      <c r="S59" s="15"/>
      <c r="T59" s="15"/>
      <c r="U59" s="15"/>
      <c r="V59" s="15"/>
      <c r="W59" s="15"/>
      <c r="X59" s="34"/>
      <c r="Y59" s="34"/>
      <c r="AA59" s="35"/>
    </row>
    <row r="60" spans="1:27" ht="12.75">
      <c r="A60" s="33"/>
      <c r="B60" s="33"/>
      <c r="J60" s="4"/>
      <c r="P60" s="15"/>
      <c r="Q60" s="15"/>
      <c r="R60" s="15"/>
      <c r="S60" s="15"/>
      <c r="T60" s="15"/>
      <c r="U60" s="15"/>
      <c r="V60" s="15"/>
      <c r="W60" s="15"/>
      <c r="X60" s="34"/>
      <c r="Y60" s="34"/>
      <c r="AA60" s="35"/>
    </row>
    <row r="61" spans="1:27" ht="12.75">
      <c r="A61" s="33"/>
      <c r="B61" s="33"/>
      <c r="J61" s="4"/>
      <c r="P61" s="15"/>
      <c r="Q61" s="15"/>
      <c r="R61" s="15"/>
      <c r="S61" s="15"/>
      <c r="T61" s="15"/>
      <c r="U61" s="15"/>
      <c r="V61" s="15"/>
      <c r="W61" s="15"/>
      <c r="X61" s="34"/>
      <c r="Y61" s="34"/>
      <c r="AA61" s="35"/>
    </row>
    <row r="62" spans="1:27" ht="12.75">
      <c r="A62" s="33"/>
      <c r="B62" s="33"/>
      <c r="J62" s="4"/>
      <c r="P62" s="15"/>
      <c r="Q62" s="15"/>
      <c r="R62" s="15"/>
      <c r="S62" s="15"/>
      <c r="T62" s="15"/>
      <c r="U62" s="15"/>
      <c r="V62" s="15"/>
      <c r="W62" s="15"/>
      <c r="X62" s="34"/>
      <c r="Y62" s="34"/>
      <c r="AA62" s="35"/>
    </row>
    <row r="63" spans="1:27" ht="12.75">
      <c r="A63" s="33"/>
      <c r="B63" s="33"/>
      <c r="J63" s="4"/>
      <c r="P63" s="15"/>
      <c r="Q63" s="15"/>
      <c r="R63" s="15"/>
      <c r="S63" s="15"/>
      <c r="T63" s="15"/>
      <c r="U63" s="15"/>
      <c r="V63" s="15"/>
      <c r="W63" s="15"/>
      <c r="X63" s="34"/>
      <c r="Y63" s="34"/>
      <c r="AA63" s="36"/>
    </row>
    <row r="64" spans="1:27" ht="12.75">
      <c r="A64" s="33"/>
      <c r="B64" s="33"/>
      <c r="J64" s="4"/>
      <c r="P64" s="15"/>
      <c r="Q64" s="15"/>
      <c r="R64" s="15"/>
      <c r="S64" s="15"/>
      <c r="T64" s="15"/>
      <c r="U64" s="15"/>
      <c r="V64" s="15"/>
      <c r="W64" s="15"/>
      <c r="X64" s="34"/>
      <c r="Y64" s="34"/>
      <c r="AA64" s="36"/>
    </row>
    <row r="65" spans="1:27" ht="12.75">
      <c r="A65" s="33"/>
      <c r="B65" s="33"/>
      <c r="F65" s="2"/>
      <c r="G65" s="2"/>
      <c r="H65" s="2"/>
      <c r="I65" s="2"/>
      <c r="J65" s="4"/>
      <c r="P65" s="15"/>
      <c r="Q65" s="15"/>
      <c r="R65" s="15"/>
      <c r="S65" s="15"/>
      <c r="T65" s="15"/>
      <c r="U65" s="15"/>
      <c r="V65" s="15"/>
      <c r="W65" s="15"/>
      <c r="X65" s="34"/>
      <c r="Y65" s="34"/>
      <c r="AA65" s="36"/>
    </row>
    <row r="66" spans="1:27" ht="12.75">
      <c r="A66" s="33"/>
      <c r="B66" s="33"/>
      <c r="F66" s="2"/>
      <c r="G66" s="2"/>
      <c r="H66" s="2"/>
      <c r="I66" s="2"/>
      <c r="J66" s="4"/>
      <c r="P66" s="15"/>
      <c r="Q66" s="15"/>
      <c r="R66" s="15"/>
      <c r="S66" s="15"/>
      <c r="T66" s="15"/>
      <c r="U66" s="15"/>
      <c r="V66" s="15"/>
      <c r="W66" s="15"/>
      <c r="X66" s="34"/>
      <c r="Y66" s="34"/>
      <c r="AA66" s="36"/>
    </row>
    <row r="67" spans="1:27" ht="12.75">
      <c r="A67" s="33"/>
      <c r="B67" s="33"/>
      <c r="F67" s="2"/>
      <c r="G67" s="2"/>
      <c r="H67" s="2"/>
      <c r="I67" s="2"/>
      <c r="J67" s="4"/>
      <c r="P67" s="15"/>
      <c r="Q67" s="15"/>
      <c r="R67" s="15"/>
      <c r="S67" s="15"/>
      <c r="T67" s="15"/>
      <c r="U67" s="15"/>
      <c r="V67" s="15"/>
      <c r="W67" s="15"/>
      <c r="X67" s="34"/>
      <c r="Y67" s="34"/>
      <c r="AA67" s="36"/>
    </row>
    <row r="68" spans="1:27" ht="12.75">
      <c r="A68" s="33"/>
      <c r="B68" s="33"/>
      <c r="F68" s="2"/>
      <c r="G68" s="2"/>
      <c r="H68" s="2"/>
      <c r="I68" s="2"/>
      <c r="J68" s="4"/>
      <c r="P68" s="15"/>
      <c r="Q68" s="15"/>
      <c r="R68" s="15"/>
      <c r="S68" s="15"/>
      <c r="T68" s="15"/>
      <c r="U68" s="15"/>
      <c r="V68" s="15"/>
      <c r="W68" s="15"/>
      <c r="X68" s="34"/>
      <c r="Y68" s="34"/>
      <c r="AA68" s="36"/>
    </row>
    <row r="69" spans="1:25" ht="12.75">
      <c r="A69" s="33"/>
      <c r="B69" s="33"/>
      <c r="F69" s="2"/>
      <c r="G69" s="2"/>
      <c r="H69" s="2"/>
      <c r="I69" s="2"/>
      <c r="J69" s="4"/>
      <c r="P69" s="15"/>
      <c r="Q69" s="15"/>
      <c r="R69" s="15"/>
      <c r="S69" s="15"/>
      <c r="T69" s="15"/>
      <c r="U69" s="15"/>
      <c r="V69" s="15"/>
      <c r="W69" s="15"/>
      <c r="X69" s="34"/>
      <c r="Y69" s="34"/>
    </row>
    <row r="70" spans="1:25" ht="12.75">
      <c r="A70" s="33"/>
      <c r="B70" s="33"/>
      <c r="F70" s="2"/>
      <c r="G70" s="2"/>
      <c r="H70" s="2"/>
      <c r="I70" s="2"/>
      <c r="J70" s="4"/>
      <c r="P70" s="15"/>
      <c r="Q70" s="15"/>
      <c r="R70" s="15"/>
      <c r="S70" s="15"/>
      <c r="T70" s="15"/>
      <c r="U70" s="15"/>
      <c r="V70" s="15"/>
      <c r="W70" s="15"/>
      <c r="X70" s="34"/>
      <c r="Y70" s="34"/>
    </row>
    <row r="71" spans="1:25" ht="12.75">
      <c r="A71" s="33"/>
      <c r="B71" s="33"/>
      <c r="F71" s="2"/>
      <c r="G71" s="2"/>
      <c r="H71" s="2"/>
      <c r="I71" s="2"/>
      <c r="J71" s="2"/>
      <c r="P71" s="15"/>
      <c r="Q71" s="15"/>
      <c r="R71" s="15"/>
      <c r="S71" s="15"/>
      <c r="T71" s="15"/>
      <c r="U71" s="15"/>
      <c r="V71" s="15"/>
      <c r="W71" s="15"/>
      <c r="X71" s="34"/>
      <c r="Y71" s="34"/>
    </row>
    <row r="72" spans="1:25" ht="12.75">
      <c r="A72" s="33"/>
      <c r="B72" s="33"/>
      <c r="F72" s="2"/>
      <c r="G72" s="2"/>
      <c r="H72" s="2"/>
      <c r="I72" s="2"/>
      <c r="J72" s="2"/>
      <c r="P72" s="15"/>
      <c r="Q72" s="15"/>
      <c r="R72" s="15"/>
      <c r="S72" s="15"/>
      <c r="T72" s="15"/>
      <c r="U72" s="15"/>
      <c r="V72" s="15"/>
      <c r="W72" s="15"/>
      <c r="X72" s="34"/>
      <c r="Y72" s="34"/>
    </row>
    <row r="73" spans="1:25" ht="12.75">
      <c r="A73" s="33"/>
      <c r="B73" s="33"/>
      <c r="F73" s="2"/>
      <c r="G73" s="2"/>
      <c r="H73" s="2"/>
      <c r="I73" s="2"/>
      <c r="J73" s="2"/>
      <c r="P73" s="15"/>
      <c r="Q73" s="15"/>
      <c r="R73" s="15"/>
      <c r="S73" s="15"/>
      <c r="T73" s="15"/>
      <c r="U73" s="15"/>
      <c r="V73" s="15"/>
      <c r="W73" s="15"/>
      <c r="X73" s="34"/>
      <c r="Y73" s="34"/>
    </row>
    <row r="74" spans="1:25" ht="12.75">
      <c r="A74" s="33"/>
      <c r="B74" s="33"/>
      <c r="F74" s="2"/>
      <c r="G74" s="2"/>
      <c r="H74" s="2"/>
      <c r="I74" s="2"/>
      <c r="J74" s="2"/>
      <c r="P74" s="15"/>
      <c r="Q74" s="15"/>
      <c r="R74" s="15"/>
      <c r="S74" s="15"/>
      <c r="T74" s="15"/>
      <c r="U74" s="15"/>
      <c r="V74" s="15"/>
      <c r="W74" s="15"/>
      <c r="X74" s="34"/>
      <c r="Y74" s="34"/>
    </row>
    <row r="75" spans="1:25" ht="12.75">
      <c r="A75" s="33"/>
      <c r="B75" s="33"/>
      <c r="F75" s="2"/>
      <c r="G75" s="2"/>
      <c r="H75" s="2"/>
      <c r="I75" s="2"/>
      <c r="J75" s="2"/>
      <c r="P75" s="15"/>
      <c r="Q75" s="15"/>
      <c r="R75" s="15"/>
      <c r="S75" s="15"/>
      <c r="T75" s="15"/>
      <c r="U75" s="15"/>
      <c r="V75" s="15"/>
      <c r="W75" s="15"/>
      <c r="X75" s="34"/>
      <c r="Y75" s="34"/>
    </row>
    <row r="76" spans="1:25" ht="12.75">
      <c r="A76" s="33"/>
      <c r="B76" s="33"/>
      <c r="F76" s="2"/>
      <c r="G76" s="2"/>
      <c r="H76" s="2"/>
      <c r="I76" s="2"/>
      <c r="J76" s="2"/>
      <c r="P76" s="15"/>
      <c r="Q76" s="15"/>
      <c r="R76" s="15"/>
      <c r="S76" s="15"/>
      <c r="T76" s="15"/>
      <c r="U76" s="15"/>
      <c r="V76" s="15"/>
      <c r="W76" s="15"/>
      <c r="X76" s="34"/>
      <c r="Y76" s="34"/>
    </row>
    <row r="77" spans="1:25" ht="12.75">
      <c r="A77" s="33"/>
      <c r="B77" s="33"/>
      <c r="F77" s="2"/>
      <c r="G77" s="2"/>
      <c r="H77" s="2"/>
      <c r="I77" s="2"/>
      <c r="J77" s="2"/>
      <c r="P77" s="15"/>
      <c r="Q77" s="15"/>
      <c r="R77" s="15"/>
      <c r="S77" s="15"/>
      <c r="T77" s="15"/>
      <c r="U77" s="15"/>
      <c r="V77" s="15"/>
      <c r="W77" s="15"/>
      <c r="X77" s="34"/>
      <c r="Y77" s="34"/>
    </row>
    <row r="78" spans="1:25" ht="12.75">
      <c r="A78" s="33"/>
      <c r="B78" s="33"/>
      <c r="F78" s="2"/>
      <c r="G78" s="2"/>
      <c r="H78" s="2"/>
      <c r="I78" s="2"/>
      <c r="J78" s="2"/>
      <c r="P78" s="15"/>
      <c r="Q78" s="15"/>
      <c r="R78" s="15"/>
      <c r="S78" s="15"/>
      <c r="T78" s="15"/>
      <c r="U78" s="15"/>
      <c r="V78" s="15"/>
      <c r="W78" s="15"/>
      <c r="X78" s="34"/>
      <c r="Y78" s="34"/>
    </row>
    <row r="79" spans="1:25" ht="12.75">
      <c r="A79" s="33"/>
      <c r="B79" s="33"/>
      <c r="F79" s="2"/>
      <c r="G79" s="2"/>
      <c r="H79" s="2"/>
      <c r="I79" s="2"/>
      <c r="J79" s="2"/>
      <c r="P79" s="15"/>
      <c r="Q79" s="15"/>
      <c r="R79" s="15"/>
      <c r="S79" s="15"/>
      <c r="T79" s="15"/>
      <c r="U79" s="15"/>
      <c r="V79" s="15"/>
      <c r="W79" s="15"/>
      <c r="X79" s="34"/>
      <c r="Y79" s="34"/>
    </row>
    <row r="80" spans="1:25" ht="12.75">
      <c r="A80" s="33"/>
      <c r="B80" s="33"/>
      <c r="F80" s="2"/>
      <c r="G80" s="2"/>
      <c r="H80" s="2"/>
      <c r="I80" s="2"/>
      <c r="J80" s="2"/>
      <c r="P80" s="15"/>
      <c r="Q80" s="15"/>
      <c r="R80" s="15"/>
      <c r="S80" s="15"/>
      <c r="T80" s="15"/>
      <c r="U80" s="15"/>
      <c r="V80" s="15"/>
      <c r="W80" s="15"/>
      <c r="X80" s="34"/>
      <c r="Y80" s="34"/>
    </row>
    <row r="81" spans="1:25" ht="12.75">
      <c r="A81" s="33"/>
      <c r="B81" s="33"/>
      <c r="F81" s="2"/>
      <c r="G81" s="2"/>
      <c r="H81" s="2"/>
      <c r="I81" s="2"/>
      <c r="J81" s="2"/>
      <c r="P81" s="15"/>
      <c r="Q81" s="15"/>
      <c r="R81" s="15"/>
      <c r="S81" s="15"/>
      <c r="T81" s="15"/>
      <c r="U81" s="15"/>
      <c r="V81" s="15"/>
      <c r="W81" s="15"/>
      <c r="X81" s="34"/>
      <c r="Y81" s="34"/>
    </row>
    <row r="82" spans="1:25" ht="12.75">
      <c r="A82" s="33"/>
      <c r="B82" s="33"/>
      <c r="P82" s="15"/>
      <c r="Q82" s="15"/>
      <c r="R82" s="15"/>
      <c r="S82" s="15"/>
      <c r="T82" s="15"/>
      <c r="U82" s="15"/>
      <c r="V82" s="15"/>
      <c r="W82" s="15"/>
      <c r="X82" s="34"/>
      <c r="Y82" s="34"/>
    </row>
    <row r="83" spans="1:25" ht="12.75">
      <c r="A83" s="33"/>
      <c r="B83" s="33"/>
      <c r="P83" s="15"/>
      <c r="Q83" s="15"/>
      <c r="R83" s="15"/>
      <c r="S83" s="15"/>
      <c r="T83" s="15"/>
      <c r="U83" s="15"/>
      <c r="V83" s="15"/>
      <c r="W83" s="15"/>
      <c r="X83" s="34"/>
      <c r="Y83" s="34"/>
    </row>
    <row r="84" spans="1:25" ht="12.75">
      <c r="A84" s="33"/>
      <c r="B84" s="33"/>
      <c r="P84" s="15"/>
      <c r="Q84" s="15"/>
      <c r="R84" s="15"/>
      <c r="S84" s="15"/>
      <c r="T84" s="15"/>
      <c r="U84" s="15"/>
      <c r="V84" s="15"/>
      <c r="W84" s="15"/>
      <c r="X84" s="34"/>
      <c r="Y84" s="34"/>
    </row>
    <row r="85" spans="1:2" ht="12.75">
      <c r="A85" s="33"/>
      <c r="B85" s="33"/>
    </row>
    <row r="86" spans="1:2" ht="12.75">
      <c r="A86" s="33"/>
      <c r="B86" s="33"/>
    </row>
    <row r="87" spans="1:2" ht="12.75">
      <c r="A87" s="33"/>
      <c r="B87" s="33"/>
    </row>
    <row r="88" spans="1:2" ht="12.75">
      <c r="A88" s="33"/>
      <c r="B88" s="33"/>
    </row>
    <row r="89" spans="1:2" ht="12.75">
      <c r="A89" s="33"/>
      <c r="B89" s="33"/>
    </row>
    <row r="90" spans="1:2" ht="12.75">
      <c r="A90" s="33"/>
      <c r="B90" s="33"/>
    </row>
    <row r="91" spans="1:2" ht="12.75">
      <c r="A91" s="33"/>
      <c r="B91" s="33"/>
    </row>
    <row r="92" spans="1:2" ht="12.75">
      <c r="A92" s="33"/>
      <c r="B92" s="33"/>
    </row>
    <row r="93" spans="1:2" ht="12.75">
      <c r="A93" s="33"/>
      <c r="B93" s="33"/>
    </row>
    <row r="94" spans="1:2" ht="12.75">
      <c r="A94" s="33"/>
      <c r="B94" s="33"/>
    </row>
    <row r="95" spans="1:2" ht="12.75">
      <c r="A95" s="33"/>
      <c r="B95" s="33"/>
    </row>
    <row r="96" spans="1:2" ht="12.75">
      <c r="A96" s="33"/>
      <c r="B96" s="33"/>
    </row>
    <row r="97" spans="1:2" ht="12.75">
      <c r="A97" s="33"/>
      <c r="B97" s="33"/>
    </row>
    <row r="98" spans="1:2" ht="12.75">
      <c r="A98" s="33"/>
      <c r="B98" s="33"/>
    </row>
    <row r="99" spans="1:2" ht="12.75">
      <c r="A99" s="33"/>
      <c r="B99" s="33"/>
    </row>
    <row r="100" spans="1:2" ht="12.75">
      <c r="A100" s="33"/>
      <c r="B100" s="33"/>
    </row>
    <row r="101" spans="1:2" ht="12.75">
      <c r="A101" s="33"/>
      <c r="B101" s="33"/>
    </row>
    <row r="102" spans="1:2" ht="12.75">
      <c r="A102" s="33"/>
      <c r="B102" s="33"/>
    </row>
    <row r="103" spans="1:2" ht="12.75">
      <c r="A103" s="33"/>
      <c r="B103" s="33"/>
    </row>
    <row r="104" spans="1:2" ht="12.75">
      <c r="A104" s="33"/>
      <c r="B104" s="33"/>
    </row>
    <row r="105" spans="1:2" ht="12.75">
      <c r="A105" s="33"/>
      <c r="B105" s="33"/>
    </row>
    <row r="106" spans="1:2" ht="12.75">
      <c r="A106" s="33"/>
      <c r="B106" s="33"/>
    </row>
    <row r="107" spans="1:2" ht="12.75">
      <c r="A107" s="33"/>
      <c r="B107" s="33"/>
    </row>
    <row r="108" spans="1:2" ht="12.75">
      <c r="A108" s="33"/>
      <c r="B108" s="33"/>
    </row>
    <row r="109" spans="1:2" ht="12.75">
      <c r="A109" s="33"/>
      <c r="B109" s="33"/>
    </row>
    <row r="110" spans="1:2" ht="12.75">
      <c r="A110" s="33"/>
      <c r="B110" s="33"/>
    </row>
    <row r="111" spans="1:2" ht="12.75">
      <c r="A111" s="33"/>
      <c r="B111" s="33"/>
    </row>
    <row r="112" spans="1:2" ht="12.75">
      <c r="A112" s="33"/>
      <c r="B112" s="33"/>
    </row>
    <row r="113" spans="1:2" ht="12.75">
      <c r="A113" s="33"/>
      <c r="B113" s="33"/>
    </row>
    <row r="114" spans="1:2" ht="12.75">
      <c r="A114" s="33"/>
      <c r="B114" s="33"/>
    </row>
    <row r="115" spans="1:2" ht="12.75">
      <c r="A115" s="33"/>
      <c r="B115" s="33"/>
    </row>
    <row r="116" spans="1:2" ht="12.75">
      <c r="A116" s="33"/>
      <c r="B116" s="33"/>
    </row>
    <row r="117" spans="1:2" ht="12.75">
      <c r="A117" s="33"/>
      <c r="B117" s="33"/>
    </row>
    <row r="118" spans="1:2" ht="12.75">
      <c r="A118" s="33"/>
      <c r="B118" s="33"/>
    </row>
    <row r="119" spans="1:2" ht="12.75">
      <c r="A119" s="33"/>
      <c r="B119" s="33"/>
    </row>
    <row r="120" spans="1:2" ht="12.75">
      <c r="A120" s="33"/>
      <c r="B120" s="33"/>
    </row>
    <row r="121" spans="1:2" ht="12.75">
      <c r="A121" s="33"/>
      <c r="B121" s="33"/>
    </row>
    <row r="122" spans="1:2" ht="12.75">
      <c r="A122" s="33"/>
      <c r="B122" s="33"/>
    </row>
    <row r="123" spans="1:2" ht="12.75">
      <c r="A123" s="33"/>
      <c r="B123" s="33"/>
    </row>
    <row r="124" spans="1:2" ht="12.75">
      <c r="A124" s="33"/>
      <c r="B124" s="33"/>
    </row>
    <row r="125" spans="1:2" ht="12.75">
      <c r="A125" s="33"/>
      <c r="B125" s="33"/>
    </row>
    <row r="126" spans="1:2" ht="12.75">
      <c r="A126" s="33"/>
      <c r="B126" s="33"/>
    </row>
    <row r="127" spans="1:2" ht="12.75">
      <c r="A127" s="33"/>
      <c r="B127" s="33"/>
    </row>
    <row r="128" spans="1:2" ht="12.75">
      <c r="A128" s="33"/>
      <c r="B128" s="33"/>
    </row>
    <row r="129" spans="1:2" ht="12.75">
      <c r="A129" s="33"/>
      <c r="B129" s="33"/>
    </row>
    <row r="130" spans="1:2" ht="12.75">
      <c r="A130" s="33"/>
      <c r="B130" s="33"/>
    </row>
    <row r="131" spans="1:2" ht="12.75">
      <c r="A131" s="33"/>
      <c r="B131" s="33"/>
    </row>
    <row r="132" spans="1:2" ht="12.75">
      <c r="A132" s="33"/>
      <c r="B132" s="33"/>
    </row>
    <row r="133" spans="1:2" ht="12.75">
      <c r="A133" s="33"/>
      <c r="B133" s="33"/>
    </row>
    <row r="134" spans="1:2" ht="12.75">
      <c r="A134" s="33"/>
      <c r="B134" s="33"/>
    </row>
    <row r="135" spans="1:2" ht="12.75">
      <c r="A135" s="33"/>
      <c r="B135" s="33"/>
    </row>
    <row r="136" spans="1:2" ht="12.75">
      <c r="A136" s="33"/>
      <c r="B136" s="33"/>
    </row>
    <row r="137" spans="1:2" ht="12.75">
      <c r="A137" s="33"/>
      <c r="B137" s="33"/>
    </row>
    <row r="138" spans="1:2" ht="12.75">
      <c r="A138" s="33"/>
      <c r="B138" s="33"/>
    </row>
    <row r="139" spans="1:2" ht="12.75">
      <c r="A139" s="33"/>
      <c r="B139" s="33"/>
    </row>
    <row r="140" spans="1:2" ht="12.75">
      <c r="A140" s="33"/>
      <c r="B140" s="33"/>
    </row>
    <row r="141" spans="1:2" ht="12.75">
      <c r="A141" s="33"/>
      <c r="B141" s="33"/>
    </row>
    <row r="142" spans="1:2" ht="12.75">
      <c r="A142" s="33"/>
      <c r="B142" s="33"/>
    </row>
    <row r="143" spans="1:2" ht="12.75">
      <c r="A143" s="33"/>
      <c r="B143" s="33"/>
    </row>
    <row r="144" spans="1:2" ht="12.75">
      <c r="A144" s="33"/>
      <c r="B144" s="33"/>
    </row>
    <row r="145" spans="1:2" ht="12.75">
      <c r="A145" s="33"/>
      <c r="B145" s="33"/>
    </row>
    <row r="146" spans="1:2" ht="12.75">
      <c r="A146" s="33"/>
      <c r="B146" s="33"/>
    </row>
    <row r="147" spans="1:2" ht="12.75">
      <c r="A147" s="33"/>
      <c r="B147" s="33"/>
    </row>
    <row r="148" spans="1:2" ht="12.75">
      <c r="A148" s="33"/>
      <c r="B148" s="33"/>
    </row>
    <row r="149" spans="1:2" ht="12.75">
      <c r="A149" s="33"/>
      <c r="B149" s="33"/>
    </row>
    <row r="150" spans="1:2" ht="12.75">
      <c r="A150" s="33"/>
      <c r="B150" s="33"/>
    </row>
    <row r="151" spans="1:2" ht="12.75">
      <c r="A151" s="33"/>
      <c r="B151" s="33"/>
    </row>
    <row r="152" spans="1:2" ht="12.75">
      <c r="A152" s="33"/>
      <c r="B152" s="33"/>
    </row>
    <row r="153" spans="1:2" ht="12.75">
      <c r="A153" s="33"/>
      <c r="B153" s="33"/>
    </row>
    <row r="154" spans="1:2" ht="12.75">
      <c r="A154" s="33"/>
      <c r="B154" s="33"/>
    </row>
    <row r="155" spans="1:2" ht="12.75">
      <c r="A155" s="33"/>
      <c r="B155" s="33"/>
    </row>
    <row r="156" spans="1:2" ht="12.75">
      <c r="A156" s="33"/>
      <c r="B156" s="33"/>
    </row>
    <row r="157" spans="1:2" ht="12.75">
      <c r="A157" s="33"/>
      <c r="B157" s="33"/>
    </row>
    <row r="158" spans="1:2" ht="12.75">
      <c r="A158" s="33"/>
      <c r="B158" s="33"/>
    </row>
    <row r="159" spans="1:2" ht="12.75">
      <c r="A159" s="33"/>
      <c r="B159" s="33"/>
    </row>
    <row r="160" spans="1:2" ht="12.75">
      <c r="A160" s="33"/>
      <c r="B160" s="33"/>
    </row>
    <row r="161" spans="1:2" ht="12.75">
      <c r="A161" s="33"/>
      <c r="B161" s="33"/>
    </row>
    <row r="162" spans="1:2" ht="12.75">
      <c r="A162" s="33"/>
      <c r="B162" s="33"/>
    </row>
    <row r="163" spans="1:2" ht="12.75">
      <c r="A163" s="33"/>
      <c r="B163" s="33"/>
    </row>
    <row r="164" spans="1:2" ht="12.75">
      <c r="A164" s="33"/>
      <c r="B164" s="33"/>
    </row>
    <row r="165" spans="1:2" ht="12.75">
      <c r="A165" s="33"/>
      <c r="B165" s="33"/>
    </row>
    <row r="166" spans="1:2" ht="12.75">
      <c r="A166" s="33"/>
      <c r="B166" s="33"/>
    </row>
    <row r="167" spans="1:2" ht="12.75">
      <c r="A167" s="33"/>
      <c r="B167" s="33"/>
    </row>
    <row r="168" spans="1:2" ht="12.75">
      <c r="A168" s="33"/>
      <c r="B168" s="33"/>
    </row>
    <row r="169" spans="1:2" ht="12.75">
      <c r="A169" s="33"/>
      <c r="B169" s="33"/>
    </row>
    <row r="170" spans="1:2" ht="12.75">
      <c r="A170" s="33"/>
      <c r="B170" s="33"/>
    </row>
    <row r="171" spans="1:2" ht="12.75">
      <c r="A171" s="33"/>
      <c r="B171" s="33"/>
    </row>
    <row r="172" spans="1:2" ht="12.75">
      <c r="A172" s="33"/>
      <c r="B172" s="33"/>
    </row>
    <row r="173" spans="1:2" ht="12.75">
      <c r="A173" s="33"/>
      <c r="B173" s="33"/>
    </row>
    <row r="174" spans="1:2" ht="12.75">
      <c r="A174" s="33"/>
      <c r="B174" s="33"/>
    </row>
    <row r="175" spans="1:2" ht="12.75">
      <c r="A175" s="33"/>
      <c r="B175" s="33"/>
    </row>
    <row r="176" spans="1:2" ht="12.75">
      <c r="A176" s="33"/>
      <c r="B176" s="33"/>
    </row>
    <row r="177" spans="1:2" ht="12.75">
      <c r="A177" s="33"/>
      <c r="B177" s="33"/>
    </row>
    <row r="178" spans="1:2" ht="12.75">
      <c r="A178" s="33"/>
      <c r="B178" s="33"/>
    </row>
    <row r="179" spans="1:2" ht="12.75">
      <c r="A179" s="33"/>
      <c r="B179" s="33"/>
    </row>
    <row r="180" spans="1:2" ht="12.75">
      <c r="A180" s="33"/>
      <c r="B180" s="33"/>
    </row>
    <row r="181" spans="1:2" ht="12.75">
      <c r="A181" s="33"/>
      <c r="B181" s="33"/>
    </row>
    <row r="182" spans="1:2" ht="12.75">
      <c r="A182" s="33"/>
      <c r="B182" s="33"/>
    </row>
    <row r="183" spans="1:2" ht="12.75">
      <c r="A183" s="33"/>
      <c r="B183" s="33"/>
    </row>
  </sheetData>
  <sheetProtection selectLockedCells="1" selectUnlockedCells="1"/>
  <conditionalFormatting sqref="D4:D55 C4 B4:B56 B58:B356">
    <cfRule type="expression" priority="1" dxfId="3" stopIfTrue="1">
      <formula>A4=TODAY()</formula>
    </cfRule>
  </conditionalFormatting>
  <conditionalFormatting sqref="A4:A55">
    <cfRule type="cellIs" priority="2" dxfId="3" operator="equal" stopIfTrue="1">
      <formula>TODAY()</formula>
    </cfRule>
  </conditionalFormatting>
  <conditionalFormatting sqref="J43 A59:A356 A56">
    <cfRule type="expression" priority="3" dxfId="3" stopIfTrue="1">
      <formula>Lijnen!#REF!=TODAY()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Marjan Hendriks</cp:lastModifiedBy>
  <dcterms:created xsi:type="dcterms:W3CDTF">2013-12-27T08:49:38Z</dcterms:created>
  <dcterms:modified xsi:type="dcterms:W3CDTF">2022-02-22T13:00:03Z</dcterms:modified>
  <cp:category/>
  <cp:version/>
  <cp:contentType/>
  <cp:contentStatus/>
</cp:coreProperties>
</file>